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oonrdrsrv2\redirect\JN64014\Downloads\"/>
    </mc:Choice>
  </mc:AlternateContent>
  <bookViews>
    <workbookView xWindow="0" yWindow="0" windowWidth="28800" windowHeight="12090" tabRatio="69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<sst xmlns="http://schemas.openxmlformats.org/spreadsheetml/2006/main" count="1124" uniqueCount="623">
  <si>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</si>
  <si>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</si>
  <si>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</si>
  <si>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</si>
  <si>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</si>
  <si>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</si>
  <si>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</si>
  <si>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</si>
  <si>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</si>
  <si>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</si>
  <si>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</si>
  <si>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</si>
  <si>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</si>
  <si>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</si>
  <si>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</si>
  <si>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</si>
  <si>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</si>
  <si>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</si>
  <si>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</si>
  <si>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</si>
  <si>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</si>
  <si>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</si>
  <si>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</si>
  <si>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</si>
  <si>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</si>
  <si>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</si>
  <si>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</si>
  <si>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</si>
  <si>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</si>
  <si>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</si>
  <si>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</si>
  <si>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</si>
  <si>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</si>
  <si>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</si>
  <si>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</si>
  <si>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</si>
  <si>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</si>
  <si>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</si>
  <si>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</si>
  <si>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</si>
  <si>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</si>
  <si>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</si>
  <si>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</si>
  <si>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</si>
  <si>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</si>
  <si>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</si>
  <si>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</si>
  <si>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</si>
  <si>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</si>
  <si>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</si>
  <si>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</si>
  <si>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</si>
  <si>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</si>
  <si>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</si>
  <si>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</si>
  <si>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</si>
  <si>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</si>
  <si>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</si>
  <si>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</si>
  <si>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</si>
  <si>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</si>
  <si>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</si>
  <si>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</si>
  <si>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</si>
  <si>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</si>
  <si>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</si>
  <si>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</si>
  <si>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</si>
  <si>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</si>
  <si>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</si>
  <si>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</si>
  <si>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</si>
  <si>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</si>
  <si>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</si>
  <si>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</si>
  <si>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</si>
  <si>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</si>
  <si>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</si>
  <si>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</si>
  <si>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</si>
  <si>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</si>
  <si>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</si>
  <si>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</si>
  <si>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</si>
  <si>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</si>
  <si>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</si>
  <si>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</si>
  <si>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</si>
  <si>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</si>
  <si>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</si>
  <si>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</si>
  <si>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</si>
  <si>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</si>
  <si>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</si>
  <si>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</si>
  <si>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</si>
  <si>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</si>
  <si>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東温市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</si>
  <si>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</si>
  <si>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</si>
  <si>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</si>
  <si>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</si>
  <si>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</si>
  <si>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</si>
  <si>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</si>
  <si>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</si>
  <si>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</si>
  <si>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</si>
  <si>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</si>
  <si>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</si>
  <si>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</si>
  <si>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</si>
  <si>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</si>
  <si>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</si>
  <si>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</si>
  <si>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</si>
  <si>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</si>
  <si>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</si>
  <si>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</si>
  <si>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</si>
  <si>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</si>
  <si>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</si>
  <si>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</si>
  <si>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</si>
  <si>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</si>
  <si>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</si>
  <si>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</si>
  <si>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</si>
  <si>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</si>
  <si>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</si>
  <si>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</si>
  <si>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</si>
  <si>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</si>
  <si>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</si>
  <si>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</si>
  <si>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</si>
  <si>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</si>
  <si>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</si>
  <si>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</si>
  <si>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</si>
  <si>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</si>
  <si>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</si>
  <si>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</si>
  <si>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</si>
  <si>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</si>
  <si>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</si>
  <si>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</si>
  <si>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</si>
  <si>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</si>
  <si>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</si>
  <si>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</si>
  <si>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</si>
  <si>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</si>
  <si>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</si>
  <si>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</si>
  <si>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</si>
  <si>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</si>
  <si>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</si>
  <si>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</si>
  <si>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</si>
  <si>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</si>
  <si>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</si>
  <si>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</si>
  <si>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</si>
  <si>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</si>
  <si>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</si>
  <si>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</si>
  <si>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</si>
  <si>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</si>
  <si>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</si>
  <si>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</si>
  <si>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</si>
  <si>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</si>
  <si>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</si>
  <si>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</si>
  <si>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</si>
  <si>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</si>
  <si>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</si>
  <si>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</si>
  <si>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</si>
  <si>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</si>
  <si>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</si>
  <si>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</si>
  <si>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</si>
  <si>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</si>
  <si>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</si>
  <si>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</si>
  <si>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</si>
  <si>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</si>
  <si>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</si>
  <si>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</si>
  <si>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</si>
  <si>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</si>
  <si>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</si>
  <si>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</si>
  <si>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</si>
  <si>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</si>
  <si>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</si>
  <si>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</si>
  <si>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</si>
  <si>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</si>
  <si>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</si>
  <si>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</si>
  <si>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</si>
  <si>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</si>
  <si>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</si>
  <si>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</si>
  <si>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</si>
  <si>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</si>
  <si>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</si>
  <si>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</si>
  <si>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</si>
  <si>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</si>
  <si>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</si>
  <si>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</si>
  <si>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</si>
  <si>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</si>
  <si>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愛媛県東温市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</si>
  <si>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</si>
  <si>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</si>
  <si>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</si>
  <si>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</si>
  <si>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</si>
  <si>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</si>
  <si>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</si>
  <si>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</si>
  <si>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</si>
  <si>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</si>
  <si>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</si>
  <si>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</si>
  <si>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</si>
  <si>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</si>
  <si>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</si>
  <si>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</si>
  <si>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</si>
  <si>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</si>
  <si>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</si>
  <si>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</si>
  <si>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</si>
  <si>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</si>
  <si>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</si>
  <si>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</si>
  <si>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</si>
  <si>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</si>
  <si>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</si>
  <si>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</si>
  <si>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</si>
  <si>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</si>
  <si>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</si>
  <si>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</si>
  <si>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</si>
  <si>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</si>
  <si>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</si>
  <si>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</si>
  <si>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</si>
  <si>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</si>
  <si>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</si>
  <si>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</si>
  <si>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</si>
  <si>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</si>
  <si>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</si>
  <si>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</si>
  <si>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</si>
  <si>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</si>
  <si>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</si>
  <si>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</si>
  <si>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</si>
  <si>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</si>
  <si>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</si>
  <si>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</si>
  <si>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</si>
  <si>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</si>
  <si>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</si>
  <si>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</si>
  <si>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</si>
  <si>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</si>
  <si>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</si>
  <si>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</si>
  <si>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</si>
  <si>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</si>
  <si>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</si>
  <si>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</si>
  <si>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</si>
  <si>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</si>
  <si>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</si>
  <si>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</si>
  <si>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</si>
  <si>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</si>
  <si>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</si>
  <si>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</si>
  <si>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</si>
  <si>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</si>
  <si>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</si>
  <si>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</si>
  <si>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</si>
  <si>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</si>
  <si>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</si>
  <si>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</si>
  <si>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</si>
  <si>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</si>
  <si>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</si>
  <si>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</si>
  <si>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</si>
  <si>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</si>
  <si>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</si>
  <si>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</si>
  <si>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</si>
  <si>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</si>
  <si>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</si>
  <si>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</si>
  <si>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</si>
  <si>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</si>
  <si>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</si>
  <si>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</si>
  <si>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</si>
  <si>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</si>
  <si>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</si>
  <si>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</si>
  <si>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</si>
  <si>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</si>
  <si>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</si>
  <si>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</si>
  <si>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</si>
  <si>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</si>
  <si>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</si>
  <si>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</si>
  <si>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</si>
  <si>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</si>
  <si>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</si>
  <si>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</si>
  <si>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</si>
  <si>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</si>
  <si>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</si>
  <si>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</si>
  <si>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</si>
  <si>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</si>
  <si>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</si>
  <si>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</si>
  <si>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</si>
  <si>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</si>
  <si>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</si>
  <si>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</si>
  <si>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</si>
  <si>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</si>
  <si>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</si>
  <si>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</si>
  <si>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</si>
  <si>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</si>
  <si>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</si>
  <si>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</si>
  <si>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</si>
  <si>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</si>
  <si>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</si>
  <si>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</si>
  <si>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</si>
  <si>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</si>
  <si>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</si>
  <si>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</si>
  <si>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</si>
  <si>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</si>
  <si>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</si>
  <si>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</si>
  <si>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</si>
  <si>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</si>
  <si>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</si>
  <si>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</si>
  <si>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</si>
  <si>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</si>
  <si>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</si>
  <si>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</si>
  <si>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</si>
  <si>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愛媛県東温市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</si>
  <si>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</si>
  <si>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</si>
  <si>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</si>
  <si>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</si>
  <si>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</si>
  <si>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</si>
  <si>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</si>
  <si>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</si>
  <si>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</si>
  <si>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</si>
  <si>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</si>
  <si>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</si>
  <si>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</si>
  <si>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</si>
  <si>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</si>
  <si>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</si>
  <si>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</si>
  <si>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</si>
  <si>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</si>
  <si>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</si>
  <si>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</si>
  <si>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</si>
  <si>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</si>
  <si>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</si>
  <si>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</si>
  <si>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</si>
  <si>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</si>
  <si>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</si>
  <si>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</si>
  <si>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</si>
  <si>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</si>
  <si>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</si>
  <si>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</si>
  <si>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</si>
  <si>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</si>
  <si>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</si>
  <si>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</si>
  <si>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</si>
  <si>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</si>
  <si>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</si>
  <si>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</si>
  <si>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</si>
  <si>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</si>
  <si>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</si>
  <si>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</si>
  <si>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</si>
  <si>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</si>
  <si>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</si>
  <si>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</si>
  <si>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</si>
  <si>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</si>
  <si>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</si>
  <si>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</si>
  <si>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</si>
  <si>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</si>
  <si>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</si>
  <si>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</si>
  <si>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</si>
  <si>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</si>
  <si>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</si>
  <si>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</si>
  <si>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</si>
  <si>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</si>
  <si>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</si>
  <si>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</si>
  <si>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</si>
  <si>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</si>
  <si>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</si>
  <si>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</si>
  <si>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</si>
  <si>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</si>
  <si>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</si>
  <si>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</si>
  <si>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</si>
  <si>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</si>
  <si>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</si>
  <si>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</si>
  <si>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</si>
  <si>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</si>
  <si>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</si>
  <si>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</si>
  <si>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</si>
  <si>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</si>
  <si>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</si>
  <si>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</si>
  <si>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</si>
  <si>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</si>
  <si>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</si>
  <si>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</si>
  <si>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</si>
  <si>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</si>
  <si>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</si>
  <si>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</si>
  <si>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</si>
  <si>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</si>
  <si>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</si>
  <si>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</si>
  <si>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</si>
  <si>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</si>
  <si>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</si>
  <si>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</si>
  <si>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</si>
  <si>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</si>
  <si>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</si>
  <si>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</si>
  <si>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</si>
  <si>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</si>
  <si>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</si>
  <si>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</si>
  <si>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</si>
  <si>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</si>
  <si>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</si>
  <si>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</si>
  <si>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</si>
  <si>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</si>
  <si>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</si>
  <si>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</si>
  <si>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</si>
  <si>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</si>
  <si>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</si>
  <si>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</si>
  <si>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</si>
  <si>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</si>
  <si>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</si>
  <si>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</si>
  <si>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</si>
  <si>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</si>
  <si>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</si>
  <si>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</si>
  <si>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</si>
  <si>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</si>
  <si>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</si>
  <si>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</si>
  <si>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</si>
  <si>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</si>
  <si>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</si>
  <si>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</si>
  <si>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</si>
  <si>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</si>
  <si>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</si>
  <si>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</si>
  <si>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</si>
  <si>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</si>
  <si>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</si>
  <si>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</si>
  <si>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</si>
  <si>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</si>
  <si>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</si>
  <si>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</si>
  <si>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</si>
  <si>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</si>
  <si>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</si>
  <si>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</si>
  <si>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</si>
  <si>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</si>
  <si>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</si>
  <si>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</si>
  <si>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</si>
  <si>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</si>
  <si>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</si>
  <si>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</si>
  <si>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</si>
  <si>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</si>
  <si>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</si>
  <si>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</si>
  <si>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</si>
  <si>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</si>
  <si>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</si>
  <si>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</si>
  <si>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</si>
  <si>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</si>
  <si>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</si>
  <si>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</si>
  <si>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</si>
  <si>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</si>
  <si>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</si>
  <si>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</si>
  <si>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</si>
  <si>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</si>
  <si>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</si>
  <si>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</si>
  <si>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</si>
  <si>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</si>
  <si>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</si>
  <si>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</si>
  <si>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</si>
  <si>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</si>
  <si>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</si>
  <si>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</si>
  <si>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</si>
  <si>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</si>
  <si>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</si>
  <si>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</si>
  <si>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</si>
  <si>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</si>
  <si>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</si>
  <si>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</si>
  <si>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</si>
  <si>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</si>
  <si>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</si>
  <si>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5.46</t>
  </si>
  <si>
    <t>▲ 3.82</t>
  </si>
  <si>
    <t>▲ 1.52</t>
  </si>
  <si>
    <t>▲ 2.22</t>
  </si>
  <si>
    <t>▲ 0.30</t>
  </si>
  <si>
    <t>水道事業会計</t>
  </si>
  <si>
    <t>一般会計</t>
  </si>
  <si>
    <t>国民健康保険特別会計</t>
  </si>
  <si>
    <t>介護保険特別会計</t>
  </si>
  <si>
    <t>下水道事業会計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</si>
  <si>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</si>
  <si>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</si>
  <si>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</si>
  <si>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</si>
  <si>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</si>
  <si>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</si>
  <si>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</si>
  <si>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</si>
  <si>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</si>
  <si>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地域振興基金</t>
  </si>
  <si>
    <t>地域福祉基金</t>
  </si>
  <si>
    <t>ふるさと基金</t>
    <rPh sb="4" eb="6">
      <t>キキン</t>
    </rPh>
    <phoneticPr fontId="5"/>
  </si>
  <si>
    <t>水資源開発基金</t>
    <rPh sb="0" eb="3">
      <t>ミズシゲン</t>
    </rPh>
    <rPh sb="3" eb="5">
      <t>カイハツ</t>
    </rPh>
    <rPh sb="5" eb="7">
      <t>キキン</t>
    </rPh>
    <phoneticPr fontId="5"/>
  </si>
  <si>
    <t>農業振興基金</t>
    <rPh sb="0" eb="2">
      <t>ノウギョウ</t>
    </rPh>
    <rPh sb="2" eb="4">
      <t>シンコウ</t>
    </rPh>
    <rPh sb="4" eb="6">
      <t>キキン</t>
    </rPh>
    <phoneticPr fontId="5"/>
  </si>
  <si>
    <t>東温市土地開発公社</t>
    <rPh sb="0" eb="3">
      <t>トウオンシ</t>
    </rPh>
    <rPh sb="3" eb="5">
      <t>トチ</t>
    </rPh>
    <rPh sb="5" eb="7">
      <t>カイハツ</t>
    </rPh>
    <rPh sb="7" eb="9">
      <t>コウシャ</t>
    </rPh>
    <phoneticPr fontId="2"/>
  </si>
  <si>
    <t>-</t>
    <phoneticPr fontId="2"/>
  </si>
  <si>
    <t>松山養護老人ホーム事務組合（一般会計）</t>
    <rPh sb="0" eb="2">
      <t>マツヤマ</t>
    </rPh>
    <rPh sb="2" eb="4">
      <t>ヨウゴ</t>
    </rPh>
    <rPh sb="4" eb="6">
      <t>ロウジン</t>
    </rPh>
    <rPh sb="9" eb="11">
      <t>ジム</t>
    </rPh>
    <rPh sb="11" eb="13">
      <t>クミアイ</t>
    </rPh>
    <rPh sb="14" eb="16">
      <t>イッパン</t>
    </rPh>
    <rPh sb="16" eb="18">
      <t>カイケイ</t>
    </rPh>
    <phoneticPr fontId="2"/>
  </si>
  <si>
    <t>松山養護老人ホーム事務組合（診療所事業会計）</t>
  </si>
  <si>
    <t>松山広域福祉施設事務組合（一般会計）</t>
  </si>
  <si>
    <t>松山広域福祉施設事務組合（公営企業会計）</t>
  </si>
  <si>
    <t>松山衛生事務組合</t>
  </si>
  <si>
    <t>愛媛県市町総合事務組合（退職手当事業分）</t>
  </si>
  <si>
    <t>愛媛県市町総合事務組合（消防補償事業分）</t>
  </si>
  <si>
    <t>愛媛県市町総合事務組合（議員公務災害事業分）</t>
  </si>
  <si>
    <t>松山市、東温市共有山林組合</t>
  </si>
  <si>
    <t>愛媛地方税滞納整理機構</t>
  </si>
  <si>
    <t>愛媛県後期高齢者医療広域連合（一般会計）</t>
  </si>
  <si>
    <t>愛媛県後期高齢者医療広域連合（後期高齢者医療特別会計）</t>
  </si>
  <si>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</si>
  <si>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</si>
  <si>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</si>
  <si>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</si>
  <si>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</si>
  <si>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</si>
  <si>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</si>
  <si>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</si>
  <si>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</si>
  <si>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</si>
  <si>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</si>
  <si>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将来負担比率及び実質公債費比率は減少に転じているものの、類似団体と比較すると高い状況が続いている。
これは、小中学校の大規模改修や総合保健福祉センター等の施設整備に係る起債が、合併以降続いていることが影響していると考えられる。
今後も、施設整備に伴う地方債の借入れ及びこれまでに施設整備に活用した合併特例債の償還が続く予定であることから、実質公債費比率が高い状況が続く見込みである。</t>
    <rPh sb="0" eb="2">
      <t>ショウライ</t>
    </rPh>
    <rPh sb="2" eb="4">
      <t>フタン</t>
    </rPh>
    <rPh sb="4" eb="6">
      <t>ヒリツ</t>
    </rPh>
    <rPh sb="6" eb="7">
      <t>オヨ</t>
    </rPh>
    <rPh sb="8" eb="10">
      <t>ジッシツ</t>
    </rPh>
    <rPh sb="16" eb="18">
      <t>ゲンショウ</t>
    </rPh>
    <rPh sb="19" eb="20">
      <t>テン</t>
    </rPh>
    <rPh sb="40" eb="42">
      <t>ジョウキョウ</t>
    </rPh>
    <rPh sb="43" eb="44">
      <t>ツヅ</t>
    </rPh>
    <rPh sb="77" eb="79">
      <t>シセツ</t>
    </rPh>
    <rPh sb="88" eb="90">
      <t>ガッペイ</t>
    </rPh>
    <rPh sb="90" eb="92">
      <t>イコウ</t>
    </rPh>
    <rPh sb="92" eb="93">
      <t>ツヅ</t>
    </rPh>
    <rPh sb="100" eb="102">
      <t>エイキョウ</t>
    </rPh>
    <rPh sb="114" eb="116">
      <t>コンゴ</t>
    </rPh>
    <rPh sb="123" eb="124">
      <t>トモナ</t>
    </rPh>
    <rPh sb="125" eb="128">
      <t>チホウサイ</t>
    </rPh>
    <rPh sb="129" eb="131">
      <t>カリイレ</t>
    </rPh>
    <rPh sb="148" eb="150">
      <t>ガッペイ</t>
    </rPh>
    <rPh sb="150" eb="152">
      <t>トクレイ</t>
    </rPh>
    <rPh sb="152" eb="153">
      <t>サイ</t>
    </rPh>
    <rPh sb="159" eb="161">
      <t>ヨテイ</t>
    </rPh>
    <rPh sb="184" eb="186">
      <t>ミコ</t>
    </rPh>
    <phoneticPr fontId="5"/>
  </si>
  <si>
    <t>将来負担比率は、類似団体と比較すると高い水準にある一方で、有形固定資産減価償却率は類似団体よりも低い水準となっている。
これは、平成16年度以降、合併特例債を活用し、施設整備を進めてきたことが要因と考えられる。
今後も、小中学校の大規模改修等、施設整備が予定されているため、有形固定資産減価償却率は類似団体より低い状況が続く見込みである。
また、将来負担比率は、施設整備に伴う地方債の借入れが続くものの、地方債の償還が順調に進み、地方債現在高は減少する予定であることから、減少していく見込みである。</t>
    <rPh sb="0" eb="2">
      <t>ショウライ</t>
    </rPh>
    <rPh sb="2" eb="4">
      <t>フタン</t>
    </rPh>
    <rPh sb="4" eb="6">
      <t>ヒリツ</t>
    </rPh>
    <rPh sb="8" eb="10">
      <t>ルイジ</t>
    </rPh>
    <rPh sb="10" eb="12">
      <t>ダンタイ</t>
    </rPh>
    <rPh sb="13" eb="15">
      <t>ヒカク</t>
    </rPh>
    <rPh sb="18" eb="19">
      <t>タカ</t>
    </rPh>
    <rPh sb="20" eb="22">
      <t>スイジュン</t>
    </rPh>
    <rPh sb="25" eb="27">
      <t>イッポウ</t>
    </rPh>
    <rPh sb="106" eb="108">
      <t>コンゴ</t>
    </rPh>
    <rPh sb="110" eb="112">
      <t>ショウチュウ</t>
    </rPh>
    <rPh sb="112" eb="114">
      <t>ガッコウ</t>
    </rPh>
    <rPh sb="115" eb="118">
      <t>ダイキボ</t>
    </rPh>
    <rPh sb="118" eb="120">
      <t>カイシュウ</t>
    </rPh>
    <rPh sb="120" eb="121">
      <t>トウ</t>
    </rPh>
    <rPh sb="122" eb="124">
      <t>シセツ</t>
    </rPh>
    <rPh sb="124" eb="126">
      <t>セイビ</t>
    </rPh>
    <rPh sb="127" eb="129">
      <t>ヨテイ</t>
    </rPh>
    <rPh sb="137" eb="148">
      <t>ユウケイコテイシサンゲンカショウキャクリツ</t>
    </rPh>
    <rPh sb="149" eb="151">
      <t>ルイジ</t>
    </rPh>
    <rPh sb="151" eb="153">
      <t>ダンタイ</t>
    </rPh>
    <rPh sb="155" eb="156">
      <t>ヒク</t>
    </rPh>
    <rPh sb="157" eb="159">
      <t>ジョウキョウ</t>
    </rPh>
    <rPh sb="160" eb="161">
      <t>ツヅ</t>
    </rPh>
    <rPh sb="162" eb="164">
      <t>ミコ</t>
    </rPh>
    <rPh sb="173" eb="175">
      <t>ショウライ</t>
    </rPh>
    <rPh sb="175" eb="177">
      <t>フタン</t>
    </rPh>
    <rPh sb="177" eb="179">
      <t>ヒリツ</t>
    </rPh>
    <rPh sb="181" eb="183">
      <t>シセツ</t>
    </rPh>
    <rPh sb="183" eb="185">
      <t>セイビ</t>
    </rPh>
    <rPh sb="186" eb="187">
      <t>トモナ</t>
    </rPh>
    <rPh sb="188" eb="191">
      <t>チホウサイ</t>
    </rPh>
    <rPh sb="192" eb="194">
      <t>カリイ</t>
    </rPh>
    <rPh sb="196" eb="197">
      <t>ツヅ</t>
    </rPh>
    <rPh sb="202" eb="205">
      <t>チホウサイ</t>
    </rPh>
    <rPh sb="206" eb="208">
      <t>ショウカン</t>
    </rPh>
    <rPh sb="209" eb="211">
      <t>ジュンチョウ</t>
    </rPh>
    <rPh sb="212" eb="213">
      <t>スス</t>
    </rPh>
    <rPh sb="215" eb="218">
      <t>チホウサイ</t>
    </rPh>
    <rPh sb="218" eb="220">
      <t>ゲンザイ</t>
    </rPh>
    <rPh sb="220" eb="221">
      <t>ダカ</t>
    </rPh>
    <rPh sb="222" eb="224">
      <t>ゲンショウ</t>
    </rPh>
    <rPh sb="226" eb="228">
      <t>ヨテイ</t>
    </rPh>
    <rPh sb="236" eb="238">
      <t>ゲンショウ</t>
    </rPh>
    <rPh sb="242" eb="244">
      <t>ミコミ</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</si>
</sst>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87" fontId="1" fillId="6" borderId="34"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AD93-4C66-A230-26000C65ED2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51959</c:v>
                </c:pt>
                <c:pt idx="1">
                  <c:v>40960</c:v>
                </c:pt>
                <c:pt idx="2">
                  <c:v>56280</c:v>
                </c:pt>
                <c:pt idx="3">
                  <c:v>74152</c:v>
                </c:pt>
                <c:pt idx="4">
                  <c:v>32743</c:v>
                </c:pt>
              </c:numCache>
            </c:numRef>
          </c:val>
          <c:smooth val="0"/>
          <c:extLst>
            <c:ext xmlns:c16="http://schemas.microsoft.com/office/drawing/2014/chart" uri="{C3380CC4-5D6E-409C-BE32-E72D297353CC}">
              <c16:uniqueId val="{00000001-AD93-4C66-A230-26000C65ED2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6.96</c:v>
                </c:pt>
                <c:pt idx="1">
                  <c:v>8.4700000000000006</c:v>
                </c:pt>
                <c:pt idx="2">
                  <c:v>9.2899999999999991</c:v>
                </c:pt>
                <c:pt idx="3">
                  <c:v>7.53</c:v>
                </c:pt>
                <c:pt idx="4">
                  <c:v>8.9499999999999993</c:v>
                </c:pt>
              </c:numCache>
            </c:numRef>
          </c:val>
          <c:extLst>
            <c:ext xmlns:c16="http://schemas.microsoft.com/office/drawing/2014/chart" uri="{C3380CC4-5D6E-409C-BE32-E72D297353CC}">
              <c16:uniqueId val="{00000000-1E63-41B8-9D82-1DC9D6B22A9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41.79</c:v>
                </c:pt>
                <c:pt idx="1">
                  <c:v>37.07</c:v>
                </c:pt>
                <c:pt idx="2">
                  <c:v>33.909999999999997</c:v>
                </c:pt>
                <c:pt idx="3">
                  <c:v>33.92</c:v>
                </c:pt>
                <c:pt idx="4">
                  <c:v>30.09</c:v>
                </c:pt>
              </c:numCache>
            </c:numRef>
          </c:val>
          <c:extLst>
            <c:ext xmlns:c16="http://schemas.microsoft.com/office/drawing/2014/chart" uri="{C3380CC4-5D6E-409C-BE32-E72D297353CC}">
              <c16:uniqueId val="{00000001-1E63-41B8-9D82-1DC9D6B22A9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-5.46</c:v>
                </c:pt>
                <c:pt idx="1">
                  <c:v>-3.82</c:v>
                </c:pt>
                <c:pt idx="2">
                  <c:v>-1.52</c:v>
                </c:pt>
                <c:pt idx="3">
                  <c:v>-2.2200000000000002</c:v>
                </c:pt>
                <c:pt idx="4">
                  <c:v>-0.3</c:v>
                </c:pt>
              </c:numCache>
            </c:numRef>
          </c:val>
          <c:smooth val="0"/>
          <c:extLst>
            <c:ext xmlns:c16="http://schemas.microsoft.com/office/drawing/2014/chart" uri="{C3380CC4-5D6E-409C-BE32-E72D297353CC}">
              <c16:uniqueId val="{00000002-1E63-41B8-9D82-1DC9D6B22A9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0.28999999999999998</c:v>
                </c:pt>
                <c:pt idx="2">
                  <c:v>#N/A</c:v>
                </c:pt>
                <c:pt idx="3">
                  <c:v>0.11</c:v>
                </c:pt>
                <c:pt idx="4">
                  <c:v>#N/A</c:v>
                </c:pt>
                <c:pt idx="5">
                  <c:v>0</c:v>
                </c:pt>
                <c:pt idx="6">
                  <c:v>#N/A</c:v>
                </c:pt>
                <c:pt idx="7">
                  <c:v>0.81</c:v>
                </c:pt>
                <c:pt idx="8">
                  <c:v>0</c:v>
                </c:pt>
                <c:pt idx="9">
                  <c:v>0</c:v>
                </c:pt>
              </c:numCache>
            </c:numRef>
          </c:val>
          <c:extLst>
            <c:ext xmlns:c16="http://schemas.microsoft.com/office/drawing/2014/chart" uri="{C3380CC4-5D6E-409C-BE32-E72D297353CC}">
              <c16:uniqueId val="{00000000-C00E-478C-8B03-A8B04536E63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00E-478C-8B03-A8B04536E63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00E-478C-8B03-A8B04536E63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00E-478C-8B03-A8B04536E63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0.27</c:v>
                </c:pt>
                <c:pt idx="2">
                  <c:v>#N/A</c:v>
                </c:pt>
                <c:pt idx="3">
                  <c:v>0.26</c:v>
                </c:pt>
                <c:pt idx="4">
                  <c:v>#N/A</c:v>
                </c:pt>
                <c:pt idx="5">
                  <c:v>0.27</c:v>
                </c:pt>
                <c:pt idx="6">
                  <c:v>#N/A</c:v>
                </c:pt>
                <c:pt idx="7">
                  <c:v>0.32</c:v>
                </c:pt>
                <c:pt idx="8">
                  <c:v>#N/A</c:v>
                </c:pt>
                <c:pt idx="9">
                  <c:v>0.28000000000000003</c:v>
                </c:pt>
              </c:numCache>
            </c:numRef>
          </c:val>
          <c:extLst>
            <c:ext xmlns:c16="http://schemas.microsoft.com/office/drawing/2014/chart" uri="{C3380CC4-5D6E-409C-BE32-E72D297353CC}">
              <c16:uniqueId val="{00000004-C00E-478C-8B03-A8B04536E632}"/>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0.84</c:v>
                </c:pt>
              </c:numCache>
            </c:numRef>
          </c:val>
          <c:extLst>
            <c:ext xmlns:c16="http://schemas.microsoft.com/office/drawing/2014/chart" uri="{C3380CC4-5D6E-409C-BE32-E72D297353CC}">
              <c16:uniqueId val="{00000005-C00E-478C-8B03-A8B04536E63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1.61</c:v>
                </c:pt>
                <c:pt idx="2">
                  <c:v>#N/A</c:v>
                </c:pt>
                <c:pt idx="3">
                  <c:v>2.12</c:v>
                </c:pt>
                <c:pt idx="4">
                  <c:v>#N/A</c:v>
                </c:pt>
                <c:pt idx="5">
                  <c:v>2.58</c:v>
                </c:pt>
                <c:pt idx="6">
                  <c:v>#N/A</c:v>
                </c:pt>
                <c:pt idx="7">
                  <c:v>2.74</c:v>
                </c:pt>
                <c:pt idx="8">
                  <c:v>#N/A</c:v>
                </c:pt>
                <c:pt idx="9">
                  <c:v>2.98</c:v>
                </c:pt>
              </c:numCache>
            </c:numRef>
          </c:val>
          <c:extLst>
            <c:ext xmlns:c16="http://schemas.microsoft.com/office/drawing/2014/chart" uri="{C3380CC4-5D6E-409C-BE32-E72D297353CC}">
              <c16:uniqueId val="{00000006-C00E-478C-8B03-A8B04536E63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4.6100000000000003</c:v>
                </c:pt>
                <c:pt idx="2">
                  <c:v>#N/A</c:v>
                </c:pt>
                <c:pt idx="3">
                  <c:v>6.23</c:v>
                </c:pt>
                <c:pt idx="4">
                  <c:v>#N/A</c:v>
                </c:pt>
                <c:pt idx="5">
                  <c:v>6.72</c:v>
                </c:pt>
                <c:pt idx="6">
                  <c:v>#N/A</c:v>
                </c:pt>
                <c:pt idx="7">
                  <c:v>6.66</c:v>
                </c:pt>
                <c:pt idx="8">
                  <c:v>#N/A</c:v>
                </c:pt>
                <c:pt idx="9">
                  <c:v>5.76</c:v>
                </c:pt>
              </c:numCache>
            </c:numRef>
          </c:val>
          <c:extLst>
            <c:ext xmlns:c16="http://schemas.microsoft.com/office/drawing/2014/chart" uri="{C3380CC4-5D6E-409C-BE32-E72D297353CC}">
              <c16:uniqueId val="{00000007-C00E-478C-8B03-A8B04536E63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6.96</c:v>
                </c:pt>
                <c:pt idx="2">
                  <c:v>#N/A</c:v>
                </c:pt>
                <c:pt idx="3">
                  <c:v>8.4700000000000006</c:v>
                </c:pt>
                <c:pt idx="4">
                  <c:v>#N/A</c:v>
                </c:pt>
                <c:pt idx="5">
                  <c:v>9.2799999999999994</c:v>
                </c:pt>
                <c:pt idx="6">
                  <c:v>#N/A</c:v>
                </c:pt>
                <c:pt idx="7">
                  <c:v>7.53</c:v>
                </c:pt>
                <c:pt idx="8">
                  <c:v>#N/A</c:v>
                </c:pt>
                <c:pt idx="9">
                  <c:v>8.94</c:v>
                </c:pt>
              </c:numCache>
            </c:numRef>
          </c:val>
          <c:extLst>
            <c:ext xmlns:c16="http://schemas.microsoft.com/office/drawing/2014/chart" uri="{C3380CC4-5D6E-409C-BE32-E72D297353CC}">
              <c16:uniqueId val="{00000008-C00E-478C-8B03-A8B04536E63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23.27</c:v>
                </c:pt>
                <c:pt idx="2">
                  <c:v>#N/A</c:v>
                </c:pt>
                <c:pt idx="3">
                  <c:v>23.55</c:v>
                </c:pt>
                <c:pt idx="4">
                  <c:v>#N/A</c:v>
                </c:pt>
                <c:pt idx="5">
                  <c:v>22.75</c:v>
                </c:pt>
                <c:pt idx="6">
                  <c:v>#N/A</c:v>
                </c:pt>
                <c:pt idx="7">
                  <c:v>23.12</c:v>
                </c:pt>
                <c:pt idx="8">
                  <c:v>#N/A</c:v>
                </c:pt>
                <c:pt idx="9">
                  <c:v>22.16</c:v>
                </c:pt>
              </c:numCache>
            </c:numRef>
          </c:val>
          <c:extLst>
            <c:ext xmlns:c16="http://schemas.microsoft.com/office/drawing/2014/chart" uri="{C3380CC4-5D6E-409C-BE32-E72D297353CC}">
              <c16:uniqueId val="{00000009-C00E-478C-8B03-A8B04536E63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1501</c:v>
                </c:pt>
                <c:pt idx="5">
                  <c:v>1527</c:v>
                </c:pt>
                <c:pt idx="8">
                  <c:v>1535</c:v>
                </c:pt>
                <c:pt idx="11">
                  <c:v>1482</c:v>
                </c:pt>
                <c:pt idx="14">
                  <c:v>1503</c:v>
                </c:pt>
              </c:numCache>
            </c:numRef>
          </c:val>
          <c:extLst>
            <c:ext xmlns:c16="http://schemas.microsoft.com/office/drawing/2014/chart" uri="{C3380CC4-5D6E-409C-BE32-E72D297353CC}">
              <c16:uniqueId val="{00000000-9E37-4C73-87C6-7B36EDBD5B9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E37-4C73-87C6-7B36EDBD5B9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16</c:v>
                </c:pt>
                <c:pt idx="3">
                  <c:v>16</c:v>
                </c:pt>
                <c:pt idx="6">
                  <c:v>16</c:v>
                </c:pt>
                <c:pt idx="9">
                  <c:v>16</c:v>
                </c:pt>
                <c:pt idx="12">
                  <c:v>15</c:v>
                </c:pt>
              </c:numCache>
            </c:numRef>
          </c:val>
          <c:extLst>
            <c:ext xmlns:c16="http://schemas.microsoft.com/office/drawing/2014/chart" uri="{C3380CC4-5D6E-409C-BE32-E72D297353CC}">
              <c16:uniqueId val="{00000002-9E37-4C73-87C6-7B36EDBD5B9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E37-4C73-87C6-7B36EDBD5B9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751</c:v>
                </c:pt>
                <c:pt idx="3">
                  <c:v>770</c:v>
                </c:pt>
                <c:pt idx="6">
                  <c:v>803</c:v>
                </c:pt>
                <c:pt idx="9">
                  <c:v>863</c:v>
                </c:pt>
                <c:pt idx="12">
                  <c:v>762</c:v>
                </c:pt>
              </c:numCache>
            </c:numRef>
          </c:val>
          <c:extLst>
            <c:ext xmlns:c16="http://schemas.microsoft.com/office/drawing/2014/chart" uri="{C3380CC4-5D6E-409C-BE32-E72D297353CC}">
              <c16:uniqueId val="{00000004-9E37-4C73-87C6-7B36EDBD5B9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E37-4C73-87C6-7B36EDBD5B9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E37-4C73-87C6-7B36EDBD5B9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1657</c:v>
                </c:pt>
                <c:pt idx="3">
                  <c:v>1689</c:v>
                </c:pt>
                <c:pt idx="6">
                  <c:v>1644</c:v>
                </c:pt>
                <c:pt idx="9">
                  <c:v>1566</c:v>
                </c:pt>
                <c:pt idx="12">
                  <c:v>1612</c:v>
                </c:pt>
              </c:numCache>
            </c:numRef>
          </c:val>
          <c:extLst>
            <c:ext xmlns:c16="http://schemas.microsoft.com/office/drawing/2014/chart" uri="{C3380CC4-5D6E-409C-BE32-E72D297353CC}">
              <c16:uniqueId val="{00000007-9E37-4C73-87C6-7B36EDBD5B9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923</c:v>
                </c:pt>
                <c:pt idx="2">
                  <c:v>#N/A</c:v>
                </c:pt>
                <c:pt idx="3">
                  <c:v>#N/A</c:v>
                </c:pt>
                <c:pt idx="4">
                  <c:v>948</c:v>
                </c:pt>
                <c:pt idx="5">
                  <c:v>#N/A</c:v>
                </c:pt>
                <c:pt idx="6">
                  <c:v>#N/A</c:v>
                </c:pt>
                <c:pt idx="7">
                  <c:v>928</c:v>
                </c:pt>
                <c:pt idx="8">
                  <c:v>#N/A</c:v>
                </c:pt>
                <c:pt idx="9">
                  <c:v>#N/A</c:v>
                </c:pt>
                <c:pt idx="10">
                  <c:v>963</c:v>
                </c:pt>
                <c:pt idx="11">
                  <c:v>#N/A</c:v>
                </c:pt>
                <c:pt idx="12">
                  <c:v>#N/A</c:v>
                </c:pt>
                <c:pt idx="13">
                  <c:v>886</c:v>
                </c:pt>
                <c:pt idx="14">
                  <c:v>#N/A</c:v>
                </c:pt>
              </c:numCache>
            </c:numRef>
          </c:val>
          <c:smooth val="0"/>
          <c:extLst>
            <c:ext xmlns:c16="http://schemas.microsoft.com/office/drawing/2014/chart" uri="{C3380CC4-5D6E-409C-BE32-E72D297353CC}">
              <c16:uniqueId val="{00000008-9E37-4C73-87C6-7B36EDBD5B9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16502</c:v>
                </c:pt>
                <c:pt idx="5">
                  <c:v>15921</c:v>
                </c:pt>
                <c:pt idx="8">
                  <c:v>15795</c:v>
                </c:pt>
                <c:pt idx="11">
                  <c:v>16008</c:v>
                </c:pt>
                <c:pt idx="14">
                  <c:v>15382</c:v>
                </c:pt>
              </c:numCache>
            </c:numRef>
          </c:val>
          <c:extLst>
            <c:ext xmlns:c16="http://schemas.microsoft.com/office/drawing/2014/chart" uri="{C3380CC4-5D6E-409C-BE32-E72D297353CC}">
              <c16:uniqueId val="{00000000-5DDB-41B2-B2A2-6F482026277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205</c:v>
                </c:pt>
                <c:pt idx="5">
                  <c:v>191</c:v>
                </c:pt>
                <c:pt idx="8">
                  <c:v>180</c:v>
                </c:pt>
                <c:pt idx="11">
                  <c:v>168</c:v>
                </c:pt>
                <c:pt idx="14">
                  <c:v>157</c:v>
                </c:pt>
              </c:numCache>
            </c:numRef>
          </c:val>
          <c:extLst>
            <c:ext xmlns:c16="http://schemas.microsoft.com/office/drawing/2014/chart" uri="{C3380CC4-5D6E-409C-BE32-E72D297353CC}">
              <c16:uniqueId val="{00000001-5DDB-41B2-B2A2-6F482026277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6469</c:v>
                </c:pt>
                <c:pt idx="5">
                  <c:v>5781</c:v>
                </c:pt>
                <c:pt idx="8">
                  <c:v>5346</c:v>
                </c:pt>
                <c:pt idx="11">
                  <c:v>5113</c:v>
                </c:pt>
                <c:pt idx="14">
                  <c:v>4773</c:v>
                </c:pt>
              </c:numCache>
            </c:numRef>
          </c:val>
          <c:extLst>
            <c:ext xmlns:c16="http://schemas.microsoft.com/office/drawing/2014/chart" uri="{C3380CC4-5D6E-409C-BE32-E72D297353CC}">
              <c16:uniqueId val="{00000002-5DDB-41B2-B2A2-6F482026277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DDB-41B2-B2A2-6F482026277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DDB-41B2-B2A2-6F482026277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DDB-41B2-B2A2-6F482026277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1084</c:v>
                </c:pt>
                <c:pt idx="3">
                  <c:v>1059</c:v>
                </c:pt>
                <c:pt idx="6">
                  <c:v>945</c:v>
                </c:pt>
                <c:pt idx="9">
                  <c:v>882</c:v>
                </c:pt>
                <c:pt idx="12">
                  <c:v>871</c:v>
                </c:pt>
              </c:numCache>
            </c:numRef>
          </c:val>
          <c:extLst>
            <c:ext xmlns:c16="http://schemas.microsoft.com/office/drawing/2014/chart" uri="{C3380CC4-5D6E-409C-BE32-E72D297353CC}">
              <c16:uniqueId val="{00000006-5DDB-41B2-B2A2-6F482026277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135</c:v>
                </c:pt>
                <c:pt idx="6">
                  <c:v>255</c:v>
                </c:pt>
                <c:pt idx="9">
                  <c:v>255</c:v>
                </c:pt>
                <c:pt idx="12">
                  <c:v>255</c:v>
                </c:pt>
              </c:numCache>
            </c:numRef>
          </c:val>
          <c:extLst>
            <c:ext xmlns:c16="http://schemas.microsoft.com/office/drawing/2014/chart" uri="{C3380CC4-5D6E-409C-BE32-E72D297353CC}">
              <c16:uniqueId val="{00000007-5DDB-41B2-B2A2-6F482026277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11539</c:v>
                </c:pt>
                <c:pt idx="3">
                  <c:v>11750</c:v>
                </c:pt>
                <c:pt idx="6">
                  <c:v>11184</c:v>
                </c:pt>
                <c:pt idx="9">
                  <c:v>10961</c:v>
                </c:pt>
                <c:pt idx="12">
                  <c:v>10409</c:v>
                </c:pt>
              </c:numCache>
            </c:numRef>
          </c:val>
          <c:extLst>
            <c:ext xmlns:c16="http://schemas.microsoft.com/office/drawing/2014/chart" uri="{C3380CC4-5D6E-409C-BE32-E72D297353CC}">
              <c16:uniqueId val="{00000008-5DDB-41B2-B2A2-6F482026277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315</c:v>
                </c:pt>
                <c:pt idx="3">
                  <c:v>300</c:v>
                </c:pt>
                <c:pt idx="6">
                  <c:v>285</c:v>
                </c:pt>
                <c:pt idx="9">
                  <c:v>270</c:v>
                </c:pt>
                <c:pt idx="12">
                  <c:v>255</c:v>
                </c:pt>
              </c:numCache>
            </c:numRef>
          </c:val>
          <c:extLst>
            <c:ext xmlns:c16="http://schemas.microsoft.com/office/drawing/2014/chart" uri="{C3380CC4-5D6E-409C-BE32-E72D297353CC}">
              <c16:uniqueId val="{00000009-5DDB-41B2-B2A2-6F482026277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14927</c:v>
                </c:pt>
                <c:pt idx="3">
                  <c:v>14223</c:v>
                </c:pt>
                <c:pt idx="6">
                  <c:v>14057</c:v>
                </c:pt>
                <c:pt idx="9">
                  <c:v>14517</c:v>
                </c:pt>
                <c:pt idx="12">
                  <c:v>13723</c:v>
                </c:pt>
              </c:numCache>
            </c:numRef>
          </c:val>
          <c:extLst>
            <c:ext xmlns:c16="http://schemas.microsoft.com/office/drawing/2014/chart" uri="{C3380CC4-5D6E-409C-BE32-E72D297353CC}">
              <c16:uniqueId val="{0000000A-5DDB-41B2-B2A2-6F482026277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4689</c:v>
                </c:pt>
                <c:pt idx="2">
                  <c:v>#N/A</c:v>
                </c:pt>
                <c:pt idx="3">
                  <c:v>#N/A</c:v>
                </c:pt>
                <c:pt idx="4">
                  <c:v>5575</c:v>
                </c:pt>
                <c:pt idx="5">
                  <c:v>#N/A</c:v>
                </c:pt>
                <c:pt idx="6">
                  <c:v>#N/A</c:v>
                </c:pt>
                <c:pt idx="7">
                  <c:v>5406</c:v>
                </c:pt>
                <c:pt idx="8">
                  <c:v>#N/A</c:v>
                </c:pt>
                <c:pt idx="9">
                  <c:v>#N/A</c:v>
                </c:pt>
                <c:pt idx="10">
                  <c:v>5596</c:v>
                </c:pt>
                <c:pt idx="11">
                  <c:v>#N/A</c:v>
                </c:pt>
                <c:pt idx="12">
                  <c:v>#N/A</c:v>
                </c:pt>
                <c:pt idx="13">
                  <c:v>5201</c:v>
                </c:pt>
                <c:pt idx="14">
                  <c:v>#N/A</c:v>
                </c:pt>
              </c:numCache>
            </c:numRef>
          </c:val>
          <c:smooth val="0"/>
          <c:extLst>
            <c:ext xmlns:c16="http://schemas.microsoft.com/office/drawing/2014/chart" uri="{C3380CC4-5D6E-409C-BE32-E72D297353CC}">
              <c16:uniqueId val="{0000000B-5DDB-41B2-B2A2-6F482026277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3169</c:v>
                </c:pt>
                <c:pt idx="1">
                  <c:v>3136</c:v>
                </c:pt>
                <c:pt idx="2">
                  <c:v>2931</c:v>
                </c:pt>
              </c:numCache>
            </c:numRef>
          </c:val>
          <c:extLst>
            <c:ext xmlns:c16="http://schemas.microsoft.com/office/drawing/2014/chart" uri="{C3380CC4-5D6E-409C-BE32-E72D297353CC}">
              <c16:uniqueId val="{00000000-B0C1-4744-A200-76C8E23A153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616</c:v>
                </c:pt>
                <c:pt idx="1">
                  <c:v>416</c:v>
                </c:pt>
                <c:pt idx="2">
                  <c:v>216</c:v>
                </c:pt>
              </c:numCache>
            </c:numRef>
          </c:val>
          <c:extLst>
            <c:ext xmlns:c16="http://schemas.microsoft.com/office/drawing/2014/chart" uri="{C3380CC4-5D6E-409C-BE32-E72D297353CC}">
              <c16:uniqueId val="{00000001-B0C1-4744-A200-76C8E23A153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2118</c:v>
                </c:pt>
                <c:pt idx="1">
                  <c:v>2100</c:v>
                </c:pt>
                <c:pt idx="2">
                  <c:v>2223</c:v>
                </c:pt>
              </c:numCache>
            </c:numRef>
          </c:val>
          <c:extLst>
            <c:ext xmlns:c16="http://schemas.microsoft.com/office/drawing/2014/chart" uri="{C3380CC4-5D6E-409C-BE32-E72D297353CC}">
              <c16:uniqueId val="{00000002-B0C1-4744-A200-76C8E23A153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{0048990C-8837-4FE9-9C88-604C591C5E91}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7B7-4126-BFD9-996F43249A3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{7024FAB9-ECAA-47F0-B6F8-39C77D07500E}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7B7-4126-BFD9-996F43249A3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{AE73E19A-2EF6-488C-9B11-E3B0A62D961F}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7B7-4126-BFD9-996F43249A3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{440514C3-EC9A-4FE5-8A5E-A5EB02E1D32B}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7B7-4126-BFD9-996F43249A3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{63B9ADB1-7605-44E6-A043-0A922C514621}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7B7-4126-BFD9-996F43249A3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{47D8218E-0702-4007-B0ED-B7D93898E01D}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7B7-4126-BFD9-996F43249A3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{DB94C723-8007-4155-8C78-A71C4EFCCF23}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7B7-4126-BFD9-996F43249A3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{D2D903F2-D56D-4A9A-A04C-C13AC401791D}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7B7-4126-BFD9-996F43249A3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{CEBBD5B8-203F-4554-98FB-D1EE82469874}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7B7-4126-BFD9-996F43249A3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45.2</c:v>
                </c:pt>
                <c:pt idx="8">
                  <c:v>46.6</c:v>
                </c:pt>
                <c:pt idx="16">
                  <c:v>47.7</c:v>
                </c:pt>
                <c:pt idx="24">
                  <c:v>48</c:v>
                </c:pt>
                <c:pt idx="32">
                  <c:v>49.9</c:v>
                </c:pt>
              </c:numCache>
            </c:numRef>
          </c:xVal>
          <c:yVal>
            <c:numRef>
              <c:f>公会計指標分析・財政指標組合せ分析表!$BP$51:$DC$51</c:f>
              <c:numCache>
                <c:formatCode>#,##0.0;"▲ "#,##0.0</c:formatCode>
                <c:ptCount val="40"/>
                <c:pt idx="0">
                  <c:v>60</c:v>
                </c:pt>
                <c:pt idx="8">
                  <c:v>72.599999999999994</c:v>
                </c:pt>
                <c:pt idx="16">
                  <c:v>69</c:v>
                </c:pt>
                <c:pt idx="24">
                  <c:v>71.900000000000006</c:v>
                </c:pt>
                <c:pt idx="32">
                  <c:v>63</c:v>
                </c:pt>
              </c:numCache>
            </c:numRef>
          </c:yVal>
          <c:smooth val="0"/>
          <c:extLst>
            <c:ext xmlns:c16="http://schemas.microsoft.com/office/drawing/2014/chart" uri="{C3380CC4-5D6E-409C-BE32-E72D297353CC}">
              <c16:uniqueId val="{00000009-E7B7-4126-BFD9-996F43249A3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{FCD6323B-03B5-41EE-83F2-255BFF86908F}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7B7-4126-BFD9-996F43249A3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{899D8937-35D9-462A-88AA-F70F192B1335}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7B7-4126-BFD9-996F43249A3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{2D15A841-5E32-4C1E-94C8-D66376E82567}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7B7-4126-BFD9-996F43249A3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{818C3F29-C401-41A1-9147-2C7AC81DFC14}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7B7-4126-BFD9-996F43249A3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{8EC46F1C-24CB-472F-9CB0-C6A6ECBF2C95}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7B7-4126-BFD9-996F43249A3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{31165B56-9C78-484D-82AD-73D28791B592}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7B7-4126-BFD9-996F43249A37}"/>
                </c:ext>
              </c:extLst>
            </c:dLbl>
            <c:dLbl>
              <c:idx val="16"/>
              <c:layout>
                <c:manualLayout>
                  <c:x val="-2.1287287445289613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{8B13A3EF-3AE2-40CF-BDDE-54E01D874789}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7B7-4126-BFD9-996F43249A37}"/>
                </c:ext>
              </c:extLst>
            </c:dLbl>
            <c:dLbl>
              <c:idx val="24"/>
              <c:layout>
                <c:manualLayout>
                  <c:x val="-4.2873663674516851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{F22CD06A-0E20-4F6B-A0F8-C7510DB3282E}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7B7-4126-BFD9-996F43249A3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{D3034CD6-418A-442C-9EE5-1FA865D1A745}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7B7-4126-BFD9-996F43249A3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E7B7-4126-BFD9-996F43249A37}"/>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{BA3CDF6A-E54D-4DFD-99AC-2514F4FB7A87}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763-4EF2-9AF3-E22C9493C81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{F59EDA92-5669-4CF3-9189-A7426EF90871}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763-4EF2-9AF3-E22C9493C81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{59D962C9-9FA8-47E6-8347-7A084D583E84}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763-4EF2-9AF3-E22C9493C81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{B8075571-CA35-4C24-95DC-7F9D30FD3123}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763-4EF2-9AF3-E22C9493C81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{539EFEDC-3A8E-419C-86BF-D8965160EE22}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763-4EF2-9AF3-E22C9493C81A}"/>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{5FAF5B79-E180-4DAD-9E37-73793D4D209D}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763-4EF2-9AF3-E22C9493C81A}"/>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{6D79B0B5-36F0-49B2-BD55-C23F6545B584}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763-4EF2-9AF3-E22C9493C81A}"/>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{8067E937-02C5-48CE-8C3E-F0D85832AED9}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763-4EF2-9AF3-E22C9493C81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{C18D44F8-6FEB-4B59-BAE2-414FC640576B}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763-4EF2-9AF3-E22C9493C81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11.5</c:v>
                </c:pt>
                <c:pt idx="16">
                  <c:v>12</c:v>
                </c:pt>
                <c:pt idx="24">
                  <c:v>12.2</c:v>
                </c:pt>
                <c:pt idx="32">
                  <c:v>11.6</c:v>
                </c:pt>
              </c:numCache>
            </c:numRef>
          </c:xVal>
          <c:yVal>
            <c:numRef>
              <c:f>公会計指標分析・財政指標組合せ分析表!$BP$73:$DC$73</c:f>
              <c:numCache>
                <c:formatCode>#,##0.0;"▲ "#,##0.0</c:formatCode>
                <c:ptCount val="40"/>
                <c:pt idx="0">
                  <c:v>60</c:v>
                </c:pt>
                <c:pt idx="8">
                  <c:v>72.599999999999994</c:v>
                </c:pt>
                <c:pt idx="16">
                  <c:v>69</c:v>
                </c:pt>
                <c:pt idx="24">
                  <c:v>71.900000000000006</c:v>
                </c:pt>
                <c:pt idx="32">
                  <c:v>63</c:v>
                </c:pt>
              </c:numCache>
            </c:numRef>
          </c:yVal>
          <c:smooth val="0"/>
          <c:extLst>
            <c:ext xmlns:c16="http://schemas.microsoft.com/office/drawing/2014/chart" uri="{C3380CC4-5D6E-409C-BE32-E72D297353CC}">
              <c16:uniqueId val="{00000009-4763-4EF2-9AF3-E22C9493C81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{E5763110-9634-4D91-A0CB-17EBFDD200AC}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763-4EF2-9AF3-E22C9493C81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{B637FA7D-38FD-4381-BEE1-0236D76BBD34}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763-4EF2-9AF3-E22C9493C81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{84B9BE8F-6DB4-41F6-AAA8-1BDD6A5273F0}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763-4EF2-9AF3-E22C9493C81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{4AC463BA-4EE9-433B-92A6-9185671ABC14}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763-4EF2-9AF3-E22C9493C81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{B3901D9A-D450-407F-B02D-78E158F99696}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763-4EF2-9AF3-E22C9493C81A}"/>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{3CAACA65-46E4-4E60-B2FA-C9FBB1A857F6}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763-4EF2-9AF3-E22C9493C81A}"/>
                </c:ext>
              </c:extLst>
            </c:dLbl>
            <c:dLbl>
              <c:idx val="16"/>
              <c:layout>
                <c:manualLayout>
                  <c:x val="-3.6621161056433163E-2"/>
                  <c:y val="-7.2766963923044409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{3E68E410-E377-431D-A047-378A872B497A}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763-4EF2-9AF3-E22C9493C81A}"/>
                </c:ext>
              </c:extLst>
            </c:dLbl>
            <c:dLbl>
              <c:idx val="24"/>
              <c:layout>
                <c:manualLayout>
                  <c:x val="-2.6647173287753192E-2"/>
                  <c:y val="-5.206633025254348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{BA7D53A2-E507-4D35-A5A9-D157A0857D52}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763-4EF2-9AF3-E22C9493C81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{038FF958-95C0-49E4-BC26-71E5686FF64E}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763-4EF2-9AF3-E22C9493C81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4763-4EF2-9AF3-E22C9493C81A}"/>
            </c:ext>
          </c:extLst>
        </c:ser>
        <c:dLbls>
          <c:showLegendKey val="0"/>
          <c:showVal val="1"/>
          <c:showCatName val="0"/>
          <c:showSerName val="0"/>
          <c:showPercent val="0"/>
          <c:showBubbleSize val="0"/>
        </c:dLbls>
        <c:axId val="84219776"/>
        <c:axId val="84234240"/>
      </c:scatterChart>
      <c:valAx>
        <c:axId val="84219776"/>
        <c:scaling>
          <c:orientation val="maxMin"/>
          <c:max val="13"/>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愛媛県東温市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一般会計の元利償還金については、過去の借入れに対する償還が進む一方で、総合保健福祉センター建設事業などの元金償還が始まったことにより、対前年度比</a:t>
          </a:r>
          <a:r>
            <a:rPr kumimoji="1" lang="en-US" altLang="ja-JP" sz="1200">
              <a:solidFill>
                <a:sysClr val="windowText" lastClr="000000"/>
              </a:solidFill>
              <a:latin typeface="ＭＳ ゴシック" pitchFamily="49" charset="-128"/>
              <a:ea typeface="ＭＳ ゴシック" pitchFamily="49" charset="-128"/>
            </a:rPr>
            <a:t>46</a:t>
          </a:r>
          <a:r>
            <a:rPr kumimoji="1" lang="ja-JP" altLang="en-US" sz="1200">
              <a:solidFill>
                <a:sysClr val="windowText" lastClr="000000"/>
              </a:solidFill>
              <a:latin typeface="ＭＳ ゴシック" pitchFamily="49" charset="-128"/>
              <a:ea typeface="ＭＳ ゴシック" pitchFamily="49" charset="-128"/>
            </a:rPr>
            <a:t>百万円（＋</a:t>
          </a:r>
          <a:r>
            <a:rPr kumimoji="1" lang="en-US" altLang="ja-JP" sz="1200">
              <a:solidFill>
                <a:sysClr val="windowText" lastClr="000000"/>
              </a:solidFill>
              <a:latin typeface="ＭＳ ゴシック" pitchFamily="49" charset="-128"/>
              <a:ea typeface="ＭＳ ゴシック" pitchFamily="49" charset="-128"/>
            </a:rPr>
            <a:t>2.9</a:t>
          </a:r>
          <a:r>
            <a:rPr kumimoji="1" lang="ja-JP" altLang="en-US" sz="1200">
              <a:solidFill>
                <a:sysClr val="windowText" lastClr="000000"/>
              </a:solidFill>
              <a:latin typeface="ＭＳ ゴシック" pitchFamily="49" charset="-128"/>
              <a:ea typeface="ＭＳ ゴシック" pitchFamily="49" charset="-128"/>
            </a:rPr>
            <a:t>％）の増加となっている。</a:t>
          </a:r>
        </a:p>
        <a:p>
          <a:r>
            <a:rPr kumimoji="1" lang="ja-JP" altLang="en-US" sz="1200">
              <a:solidFill>
                <a:sysClr val="windowText" lastClr="000000"/>
              </a:solidFill>
              <a:latin typeface="ＭＳ ゴシック" pitchFamily="49" charset="-128"/>
              <a:ea typeface="ＭＳ ゴシック" pitchFamily="49" charset="-128"/>
            </a:rPr>
            <a:t>　公営企業債の元利償還金に対する繰入金については、公共下水道事業に要する経費の減により対前年度比</a:t>
          </a:r>
          <a:r>
            <a:rPr kumimoji="1" lang="en-US" altLang="ja-JP" sz="1200">
              <a:solidFill>
                <a:sysClr val="windowText" lastClr="000000"/>
              </a:solidFill>
              <a:latin typeface="ＭＳ ゴシック" pitchFamily="49" charset="-128"/>
              <a:ea typeface="ＭＳ ゴシック" pitchFamily="49" charset="-128"/>
            </a:rPr>
            <a:t>101</a:t>
          </a:r>
          <a:r>
            <a:rPr kumimoji="1" lang="ja-JP" altLang="en-US" sz="1200">
              <a:solidFill>
                <a:sysClr val="windowText" lastClr="000000"/>
              </a:solidFill>
              <a:latin typeface="ＭＳ ゴシック" pitchFamily="49" charset="-128"/>
              <a:ea typeface="ＭＳ ゴシック" pitchFamily="49" charset="-128"/>
            </a:rPr>
            <a:t>百万円（△</a:t>
          </a:r>
          <a:r>
            <a:rPr kumimoji="1" lang="en-US" altLang="ja-JP" sz="1200">
              <a:solidFill>
                <a:sysClr val="windowText" lastClr="000000"/>
              </a:solidFill>
              <a:latin typeface="ＭＳ ゴシック" pitchFamily="49" charset="-128"/>
              <a:ea typeface="ＭＳ ゴシック" pitchFamily="49" charset="-128"/>
            </a:rPr>
            <a:t>11.7</a:t>
          </a:r>
          <a:r>
            <a:rPr kumimoji="1" lang="ja-JP" altLang="en-US" sz="1200">
              <a:solidFill>
                <a:sysClr val="windowText" lastClr="000000"/>
              </a:solidFill>
              <a:latin typeface="ＭＳ ゴシック" pitchFamily="49" charset="-128"/>
              <a:ea typeface="ＭＳ ゴシック" pitchFamily="49" charset="-128"/>
            </a:rPr>
            <a:t>％）の減少となっている。</a:t>
          </a:r>
        </a:p>
        <a:p>
          <a:r>
            <a:rPr kumimoji="1" lang="ja-JP" altLang="en-US" sz="1200">
              <a:solidFill>
                <a:sysClr val="windowText" lastClr="000000"/>
              </a:solidFill>
              <a:latin typeface="ＭＳ ゴシック" pitchFamily="49" charset="-128"/>
              <a:ea typeface="ＭＳ ゴシック" pitchFamily="49" charset="-128"/>
            </a:rPr>
            <a:t>　算入公債費等については、合併特例債に係る算入額の増加などにより、対前年度比</a:t>
          </a:r>
          <a:r>
            <a:rPr kumimoji="1" lang="en-US" altLang="ja-JP" sz="1200">
              <a:solidFill>
                <a:sysClr val="windowText" lastClr="000000"/>
              </a:solidFill>
              <a:latin typeface="ＭＳ ゴシック" pitchFamily="49" charset="-128"/>
              <a:ea typeface="ＭＳ ゴシック" pitchFamily="49" charset="-128"/>
            </a:rPr>
            <a:t>21</a:t>
          </a:r>
          <a:r>
            <a:rPr kumimoji="1" lang="ja-JP" altLang="en-US" sz="1200">
              <a:solidFill>
                <a:sysClr val="windowText" lastClr="000000"/>
              </a:solidFill>
              <a:latin typeface="ＭＳ ゴシック" pitchFamily="49" charset="-128"/>
              <a:ea typeface="ＭＳ ゴシック" pitchFamily="49" charset="-128"/>
            </a:rPr>
            <a:t>百万円（＋</a:t>
          </a:r>
          <a:r>
            <a:rPr kumimoji="1" lang="en-US" altLang="ja-JP" sz="1200">
              <a:solidFill>
                <a:sysClr val="windowText" lastClr="000000"/>
              </a:solidFill>
              <a:latin typeface="ＭＳ ゴシック" pitchFamily="49" charset="-128"/>
              <a:ea typeface="ＭＳ ゴシック" pitchFamily="49" charset="-128"/>
            </a:rPr>
            <a:t>1.4</a:t>
          </a:r>
          <a:r>
            <a:rPr kumimoji="1" lang="ja-JP" altLang="en-US" sz="1200">
              <a:solidFill>
                <a:sysClr val="windowText" lastClr="000000"/>
              </a:solidFill>
              <a:latin typeface="ＭＳ ゴシック" pitchFamily="49" charset="-128"/>
              <a:ea typeface="ＭＳ ゴシック" pitchFamily="49" charset="-128"/>
            </a:rPr>
            <a:t>％）の増加となっている。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満期一括償還地方債の借入は行っていない。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愛媛県東温市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一般会計の地方債現在高については、合併特例事業債を活用した地域振興基金を造成した</a:t>
          </a:r>
          <a:r>
            <a:rPr kumimoji="1" lang="en-US" altLang="ja-JP" sz="1200">
              <a:solidFill>
                <a:sysClr val="windowText" lastClr="000000"/>
              </a:solidFill>
              <a:latin typeface="ＭＳ ゴシック" pitchFamily="49" charset="-128"/>
              <a:ea typeface="ＭＳ ゴシック" pitchFamily="49" charset="-128"/>
            </a:rPr>
            <a:t>H27</a:t>
          </a:r>
          <a:r>
            <a:rPr kumimoji="1" lang="ja-JP" altLang="en-US" sz="1200">
              <a:solidFill>
                <a:sysClr val="windowText" lastClr="000000"/>
              </a:solidFill>
              <a:latin typeface="ＭＳ ゴシック" pitchFamily="49" charset="-128"/>
              <a:ea typeface="ＭＳ ゴシック" pitchFamily="49" charset="-128"/>
            </a:rPr>
            <a:t>年度末の</a:t>
          </a:r>
          <a:r>
            <a:rPr kumimoji="1" lang="en-US" altLang="ja-JP" sz="1200">
              <a:solidFill>
                <a:sysClr val="windowText" lastClr="000000"/>
              </a:solidFill>
              <a:latin typeface="ＭＳ ゴシック" pitchFamily="49" charset="-128"/>
              <a:ea typeface="ＭＳ ゴシック" pitchFamily="49" charset="-128"/>
            </a:rPr>
            <a:t>155.7</a:t>
          </a:r>
          <a:r>
            <a:rPr kumimoji="1" lang="ja-JP" altLang="en-US" sz="1200">
              <a:solidFill>
                <a:sysClr val="windowText" lastClr="000000"/>
              </a:solidFill>
              <a:latin typeface="ＭＳ ゴシック" pitchFamily="49" charset="-128"/>
              <a:ea typeface="ＭＳ ゴシック" pitchFamily="49" charset="-128"/>
            </a:rPr>
            <a:t>億円をピークとして、その後は減少傾向にあったが、令和元年度は学校施設等空調整備事業や総合保健福祉センター建設事業等の大型事業に伴う借入れを行った結果、増加となった。令和</a:t>
          </a:r>
          <a:r>
            <a:rPr kumimoji="1" lang="en-US" altLang="ja-JP" sz="1200">
              <a:solidFill>
                <a:sysClr val="windowText" lastClr="000000"/>
              </a:solidFill>
              <a:latin typeface="ＭＳ ゴシック" pitchFamily="49" charset="-128"/>
              <a:ea typeface="ＭＳ ゴシック" pitchFamily="49" charset="-128"/>
            </a:rPr>
            <a:t>2</a:t>
          </a:r>
          <a:r>
            <a:rPr kumimoji="1" lang="ja-JP" altLang="en-US" sz="1200">
              <a:solidFill>
                <a:sysClr val="windowText" lastClr="000000"/>
              </a:solidFill>
              <a:latin typeface="ＭＳ ゴシック" pitchFamily="49" charset="-128"/>
              <a:ea typeface="ＭＳ ゴシック" pitchFamily="49" charset="-128"/>
            </a:rPr>
            <a:t>年度は、新規借入れはあったものの、借入額を上回る償還を行ったことにより、対前年度比</a:t>
          </a:r>
          <a:r>
            <a:rPr kumimoji="1" lang="en-US" altLang="ja-JP" sz="1200">
              <a:solidFill>
                <a:sysClr val="windowText" lastClr="000000"/>
              </a:solidFill>
              <a:latin typeface="ＭＳ ゴシック" pitchFamily="49" charset="-128"/>
              <a:ea typeface="ＭＳ ゴシック" pitchFamily="49" charset="-128"/>
            </a:rPr>
            <a:t>7.9</a:t>
          </a:r>
          <a:r>
            <a:rPr kumimoji="1" lang="ja-JP" altLang="en-US" sz="1200">
              <a:solidFill>
                <a:sysClr val="windowText" lastClr="000000"/>
              </a:solidFill>
              <a:latin typeface="ＭＳ ゴシック" pitchFamily="49" charset="-128"/>
              <a:ea typeface="ＭＳ ゴシック" pitchFamily="49" charset="-128"/>
            </a:rPr>
            <a:t>億円（△</a:t>
          </a:r>
          <a:r>
            <a:rPr kumimoji="1" lang="en-US" altLang="ja-JP" sz="1200">
              <a:solidFill>
                <a:sysClr val="windowText" lastClr="000000"/>
              </a:solidFill>
              <a:latin typeface="ＭＳ ゴシック" pitchFamily="49" charset="-128"/>
              <a:ea typeface="ＭＳ ゴシック" pitchFamily="49" charset="-128"/>
            </a:rPr>
            <a:t>5.5</a:t>
          </a:r>
          <a:r>
            <a:rPr kumimoji="1" lang="ja-JP" altLang="en-US" sz="1200">
              <a:solidFill>
                <a:sysClr val="windowText" lastClr="000000"/>
              </a:solidFill>
              <a:latin typeface="ＭＳ ゴシック" pitchFamily="49" charset="-128"/>
              <a:ea typeface="ＭＳ ゴシック" pitchFamily="49" charset="-128"/>
            </a:rPr>
            <a:t>％）の減少となった。原則として、交付税措置のない新規の地方債については借入抑制を継続しているが、今後も学校施設等の老朽化対策事業などの大型事業が予定されており、地方債現在高の増加が見込まれる。</a:t>
          </a:r>
        </a:p>
        <a:p>
          <a:r>
            <a:rPr kumimoji="1" lang="ja-JP" altLang="en-US" sz="1200">
              <a:solidFill>
                <a:sysClr val="windowText" lastClr="000000"/>
              </a:solidFill>
              <a:latin typeface="ＭＳ ゴシック" pitchFamily="49" charset="-128"/>
              <a:ea typeface="ＭＳ ゴシック" pitchFamily="49" charset="-128"/>
            </a:rPr>
            <a:t>　組合等負担等見込額は、松山衛生事務組合が借入れた地方債に対する負担部分である。</a:t>
          </a:r>
        </a:p>
        <a:p>
          <a:r>
            <a:rPr kumimoji="1" lang="ja-JP" altLang="en-US" sz="1200">
              <a:solidFill>
                <a:sysClr val="windowText" lastClr="000000"/>
              </a:solidFill>
              <a:latin typeface="ＭＳ ゴシック" pitchFamily="49" charset="-128"/>
              <a:ea typeface="ＭＳ ゴシック" pitchFamily="49" charset="-128"/>
            </a:rPr>
            <a:t>　充当可能基金については、平成</a:t>
          </a:r>
          <a:r>
            <a:rPr kumimoji="1" lang="en-US" altLang="ja-JP" sz="1200">
              <a:solidFill>
                <a:sysClr val="windowText" lastClr="000000"/>
              </a:solidFill>
              <a:latin typeface="ＭＳ ゴシック" pitchFamily="49" charset="-128"/>
              <a:ea typeface="ＭＳ ゴシック" pitchFamily="49" charset="-128"/>
            </a:rPr>
            <a:t>27</a:t>
          </a:r>
          <a:r>
            <a:rPr kumimoji="1" lang="ja-JP" altLang="en-US" sz="1200">
              <a:solidFill>
                <a:sysClr val="windowText" lastClr="000000"/>
              </a:solidFill>
              <a:latin typeface="ＭＳ ゴシック" pitchFamily="49" charset="-128"/>
              <a:ea typeface="ＭＳ ゴシック" pitchFamily="49" charset="-128"/>
            </a:rPr>
            <a:t>年度の</a:t>
          </a:r>
          <a:r>
            <a:rPr kumimoji="1" lang="en-US" altLang="ja-JP" sz="1200">
              <a:solidFill>
                <a:sysClr val="windowText" lastClr="000000"/>
              </a:solidFill>
              <a:latin typeface="ＭＳ ゴシック" pitchFamily="49" charset="-128"/>
              <a:ea typeface="ＭＳ ゴシック" pitchFamily="49" charset="-128"/>
            </a:rPr>
            <a:t>68.9</a:t>
          </a:r>
          <a:r>
            <a:rPr kumimoji="1" lang="ja-JP" altLang="en-US" sz="1200">
              <a:solidFill>
                <a:sysClr val="windowText" lastClr="000000"/>
              </a:solidFill>
              <a:latin typeface="ＭＳ ゴシック" pitchFamily="49" charset="-128"/>
              <a:ea typeface="ＭＳ ゴシック" pitchFamily="49" charset="-128"/>
            </a:rPr>
            <a:t>億円をピークに減少しており、令和</a:t>
          </a:r>
          <a:r>
            <a:rPr kumimoji="1" lang="en-US" altLang="ja-JP" sz="1200">
              <a:solidFill>
                <a:sysClr val="windowText" lastClr="000000"/>
              </a:solidFill>
              <a:latin typeface="ＭＳ ゴシック" pitchFamily="49" charset="-128"/>
              <a:ea typeface="ＭＳ ゴシック" pitchFamily="49" charset="-128"/>
            </a:rPr>
            <a:t>2</a:t>
          </a:r>
          <a:r>
            <a:rPr kumimoji="1" lang="ja-JP" altLang="en-US" sz="1200">
              <a:solidFill>
                <a:sysClr val="windowText" lastClr="000000"/>
              </a:solidFill>
              <a:latin typeface="ＭＳ ゴシック" pitchFamily="49" charset="-128"/>
              <a:ea typeface="ＭＳ ゴシック" pitchFamily="49" charset="-128"/>
            </a:rPr>
            <a:t>年度は、</a:t>
          </a:r>
          <a:r>
            <a:rPr kumimoji="1" lang="en-US" altLang="ja-JP" sz="1200">
              <a:solidFill>
                <a:sysClr val="windowText" lastClr="000000"/>
              </a:solidFill>
              <a:latin typeface="ＭＳ ゴシック" pitchFamily="49" charset="-128"/>
              <a:ea typeface="ＭＳ ゴシック" pitchFamily="49" charset="-128"/>
            </a:rPr>
            <a:t>47.7</a:t>
          </a:r>
          <a:r>
            <a:rPr kumimoji="1" lang="ja-JP" altLang="en-US" sz="1200">
              <a:solidFill>
                <a:sysClr val="windowText" lastClr="000000"/>
              </a:solidFill>
              <a:latin typeface="ＭＳ ゴシック" pitchFamily="49" charset="-128"/>
              <a:ea typeface="ＭＳ ゴシック" pitchFamily="49" charset="-128"/>
            </a:rPr>
            <a:t>億円と対前年度比</a:t>
          </a:r>
          <a:r>
            <a:rPr kumimoji="1" lang="en-US" altLang="ja-JP" sz="1200">
              <a:solidFill>
                <a:sysClr val="windowText" lastClr="000000"/>
              </a:solidFill>
              <a:latin typeface="ＭＳ ゴシック" pitchFamily="49" charset="-128"/>
              <a:ea typeface="ＭＳ ゴシック" pitchFamily="49" charset="-128"/>
            </a:rPr>
            <a:t>3.4</a:t>
          </a:r>
          <a:r>
            <a:rPr kumimoji="1" lang="ja-JP" altLang="en-US" sz="1200">
              <a:solidFill>
                <a:sysClr val="windowText" lastClr="000000"/>
              </a:solidFill>
              <a:latin typeface="ＭＳ ゴシック" pitchFamily="49" charset="-128"/>
              <a:ea typeface="ＭＳ ゴシック" pitchFamily="49" charset="-128"/>
            </a:rPr>
            <a:t>億円（△</a:t>
          </a:r>
          <a:r>
            <a:rPr kumimoji="1" lang="en-US" altLang="ja-JP" sz="1200">
              <a:solidFill>
                <a:sysClr val="windowText" lastClr="000000"/>
              </a:solidFill>
              <a:latin typeface="ＭＳ ゴシック" pitchFamily="49" charset="-128"/>
              <a:ea typeface="ＭＳ ゴシック" pitchFamily="49" charset="-128"/>
            </a:rPr>
            <a:t>6.6</a:t>
          </a:r>
          <a:r>
            <a:rPr kumimoji="1" lang="ja-JP" altLang="en-US" sz="1200">
              <a:solidFill>
                <a:sysClr val="windowText" lastClr="000000"/>
              </a:solidFill>
              <a:latin typeface="ＭＳ ゴシック" pitchFamily="49" charset="-128"/>
              <a:ea typeface="ＭＳ ゴシック" pitchFamily="49" charset="-128"/>
            </a:rPr>
            <a:t>％）の減少となっている。これは、財政調整基金及び減債基金の取崩しが影響している。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愛媛県東温市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財源不足を補うため、「財政調整基金」を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億円取り崩したこと、公債費の高止まりに伴い、「減債基金」を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億円取り崩したこと、「地域振興基金」からコミュニティ振興事業など地域振興に資する事業のため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億円を取り崩したこと等により、基金全体としては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％）の減少となった。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年度をピークに基金残高は減少しており、現状のまま推移すれば遠からず基金が底をつくことになる。そのため、事務事業の見直しによる歳出の抑制や、債券による効率的な運用等を行っていく。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また、活用できていない基金の整理を行い、現在の行政課題に合った新たな基金の設置を検討していく。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　　　：市民の連帯の強化及び地域振興</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都市環境整備基金　：都市環境の整備充実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奨学金基金　　　　：経済的理由により就学が困難な学生に対し、奨学金を付与し、有為の人材を育成する。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森林環境譲与税基金：森林整備の促進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　　　：コミュニティ振興事業や分館活動事業など地域振興に資する事業に対して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31.1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百万円を充当したことにより</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減少。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都市環境整備基金　：区画整理関係事業に対して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百万円を充当した一方で、区画整理事業の余剰金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63.6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百万円を積立てたことに</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より増加。</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奨学基金　　　　　：奨学金の財源として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百万円を充当した一方で、市民等からの寄附金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百万円を積立てたことにより増加。</a:t>
          </a: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森林環境譲与税基金：国からの森林環境譲与税</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26.4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百万円を積立てたことにより増加。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　　　：合併特例事業債を活用して造成しているため、元金の償還の完了した範囲内において計画的に活用していく。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都市環境整備基金　：区画整理関係事業の財源として活用していく。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奨学金基金　　　　：奨学金制度を継続していくために、基金への寄付を積極的に呼びかけるとともに効率的に運用していく。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森林環境譲与税基金：今後の森林整備の促進に係る経費の財源として活用していく。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財源不足に対応するため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億円の取崩しを行ったが、決算剰余金を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億円積み立てたことにより、前年度からの減少額は、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事務事業の見直しによる歳出の抑制や、債券による効率的な運用等を行い、基金残高の減少傾向を抑制し、災害への備えなどを考慮し標準財政規模の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割程度は確保するよう努めていく。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合併特例事業債などの償還額の増に対応するため平成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年度より取崩しを行った結果、対前年度比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48.1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％）の減少となった。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地方債の償還は順調に進捗しているが、今後も合併特例事業債などの償還額の増加が見込まれるため、計画的な基金の活用に努めていく。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愛媛県東温市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33,537
33,265
211.30
20,631,186
19,665,778
871,686
9,743,004
13,722,853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当市では、合併を行った平成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年度以降、新市建設計画に基づき、施設整備を進めたことにより、有形固定資産額が増加し、有形固定資産減価償却率が類似団体平均を下回る結果となったと考えられる。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xdr:cNvCxnSpPr/>
      </xdr:nvCxnSpPr>
      <xdr:spPr>
        <a:xfrm flipV="1">
          <a:off x="4760595" y="4578731"/>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xdr:cNvSpPr txBox="1"/>
      </xdr:nvSpPr>
      <xdr:spPr>
        <a:xfrm>
          <a:off x="4813300" y="570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xdr:cNvCxnSpPr/>
      </xdr:nvCxnSpPr>
      <xdr:spPr>
        <a:xfrm>
          <a:off x="4673600" y="569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xdr:cNvSpPr txBox="1"/>
      </xdr:nvSpPr>
      <xdr:spPr>
        <a:xfrm>
          <a:off x="4813300" y="4353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xdr:cNvCxnSpPr/>
      </xdr:nvCxnSpPr>
      <xdr:spPr>
        <a:xfrm>
          <a:off x="4673600" y="4578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xdr:cNvSpPr txBox="1"/>
      </xdr:nvSpPr>
      <xdr:spPr>
        <a:xfrm>
          <a:off x="4813300" y="503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xdr:cNvSpPr/>
      </xdr:nvSpPr>
      <xdr:spPr>
        <a:xfrm>
          <a:off x="4000500" y="50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xdr:cNvSpPr/>
      </xdr:nvSpPr>
      <xdr:spPr>
        <a:xfrm>
          <a:off x="3238500" y="501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xdr:cNvSpPr/>
      </xdr:nvSpPr>
      <xdr:spPr>
        <a:xfrm>
          <a:off x="2476500" y="498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xdr:cNvSpPr/>
      </xdr:nvSpPr>
      <xdr:spPr>
        <a:xfrm>
          <a:off x="1714500" y="495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147066</xdr:rowOff>
    </xdr:from>
    <xdr:to>
      <xdr:col>23</xdr:col>
      <xdr:colOff>136525</xdr:colOff>
      <xdr:row>28</xdr:row>
      <xdr:rowOff>77216</xdr:rowOff>
    </xdr:to>
    <xdr:sp macro="" textlink="">
      <xdr:nvSpPr>
        <xdr:cNvPr id="79" name="楕円 78"/>
        <xdr:cNvSpPr/>
      </xdr:nvSpPr>
      <xdr:spPr>
        <a:xfrm>
          <a:off x="4711700" y="477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169943</xdr:rowOff>
    </xdr:from>
    <xdr:ext cx="405111" cy="259045"/>
    <xdr:sp macro="" textlink="">
      <xdr:nvSpPr>
        <xdr:cNvPr id="80" name="有形固定資産減価償却率該当値テキスト"/>
        <xdr:cNvSpPr txBox="1"/>
      </xdr:nvSpPr>
      <xdr:spPr>
        <a:xfrm>
          <a:off x="4813300" y="4627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106045</xdr:rowOff>
    </xdr:from>
    <xdr:to>
      <xdr:col>19</xdr:col>
      <xdr:colOff>187325</xdr:colOff>
      <xdr:row>28</xdr:row>
      <xdr:rowOff>36195</xdr:rowOff>
    </xdr:to>
    <xdr:sp macro="" textlink="">
      <xdr:nvSpPr>
        <xdr:cNvPr id="81" name="楕円 80"/>
        <xdr:cNvSpPr/>
      </xdr:nvSpPr>
      <xdr:spPr>
        <a:xfrm>
          <a:off x="4000500" y="473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156845</xdr:rowOff>
    </xdr:from>
    <xdr:to>
      <xdr:col>23</xdr:col>
      <xdr:colOff>85725</xdr:colOff>
      <xdr:row>28</xdr:row>
      <xdr:rowOff>26416</xdr:rowOff>
    </xdr:to>
    <xdr:cxnSp macro="">
      <xdr:nvCxnSpPr>
        <xdr:cNvPr id="82" name="直線コネクタ 81"/>
        <xdr:cNvCxnSpPr/>
      </xdr:nvCxnSpPr>
      <xdr:spPr>
        <a:xfrm>
          <a:off x="4051300" y="4785995"/>
          <a:ext cx="711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99568</xdr:rowOff>
    </xdr:from>
    <xdr:to>
      <xdr:col>15</xdr:col>
      <xdr:colOff>187325</xdr:colOff>
      <xdr:row>28</xdr:row>
      <xdr:rowOff>29718</xdr:rowOff>
    </xdr:to>
    <xdr:sp macro="" textlink="">
      <xdr:nvSpPr>
        <xdr:cNvPr id="83" name="楕円 82"/>
        <xdr:cNvSpPr/>
      </xdr:nvSpPr>
      <xdr:spPr>
        <a:xfrm>
          <a:off x="3238500" y="472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150368</xdr:rowOff>
    </xdr:from>
    <xdr:to>
      <xdr:col>19</xdr:col>
      <xdr:colOff>136525</xdr:colOff>
      <xdr:row>27</xdr:row>
      <xdr:rowOff>156845</xdr:rowOff>
    </xdr:to>
    <xdr:cxnSp macro="">
      <xdr:nvCxnSpPr>
        <xdr:cNvPr id="84" name="直線コネクタ 83"/>
        <xdr:cNvCxnSpPr/>
      </xdr:nvCxnSpPr>
      <xdr:spPr>
        <a:xfrm>
          <a:off x="3289300" y="4779518"/>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75819</xdr:rowOff>
    </xdr:from>
    <xdr:to>
      <xdr:col>11</xdr:col>
      <xdr:colOff>187325</xdr:colOff>
      <xdr:row>28</xdr:row>
      <xdr:rowOff>5969</xdr:rowOff>
    </xdr:to>
    <xdr:sp macro="" textlink="">
      <xdr:nvSpPr>
        <xdr:cNvPr id="85" name="楕円 84"/>
        <xdr:cNvSpPr/>
      </xdr:nvSpPr>
      <xdr:spPr>
        <a:xfrm>
          <a:off x="2476500" y="470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126619</xdr:rowOff>
    </xdr:from>
    <xdr:to>
      <xdr:col>15</xdr:col>
      <xdr:colOff>136525</xdr:colOff>
      <xdr:row>27</xdr:row>
      <xdr:rowOff>150368</xdr:rowOff>
    </xdr:to>
    <xdr:cxnSp macro="">
      <xdr:nvCxnSpPr>
        <xdr:cNvPr id="86" name="直線コネクタ 85"/>
        <xdr:cNvCxnSpPr/>
      </xdr:nvCxnSpPr>
      <xdr:spPr>
        <a:xfrm>
          <a:off x="2527300" y="4755769"/>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45593</xdr:rowOff>
    </xdr:from>
    <xdr:to>
      <xdr:col>7</xdr:col>
      <xdr:colOff>187325</xdr:colOff>
      <xdr:row>27</xdr:row>
      <xdr:rowOff>147193</xdr:rowOff>
    </xdr:to>
    <xdr:sp macro="" textlink="">
      <xdr:nvSpPr>
        <xdr:cNvPr id="87" name="楕円 86"/>
        <xdr:cNvSpPr/>
      </xdr:nvSpPr>
      <xdr:spPr>
        <a:xfrm>
          <a:off x="1714500" y="467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96393</xdr:rowOff>
    </xdr:from>
    <xdr:to>
      <xdr:col>11</xdr:col>
      <xdr:colOff>136525</xdr:colOff>
      <xdr:row>27</xdr:row>
      <xdr:rowOff>126619</xdr:rowOff>
    </xdr:to>
    <xdr:cxnSp macro="">
      <xdr:nvCxnSpPr>
        <xdr:cNvPr id="88" name="直線コネクタ 87"/>
        <xdr:cNvCxnSpPr/>
      </xdr:nvCxnSpPr>
      <xdr:spPr>
        <a:xfrm>
          <a:off x="1765300" y="4725543"/>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136542</xdr:rowOff>
    </xdr:from>
    <xdr:ext cx="405111" cy="259045"/>
    <xdr:sp macro="" textlink="">
      <xdr:nvSpPr>
        <xdr:cNvPr id="89" name="n_1aveValue有形固定資産減価償却率"/>
        <xdr:cNvSpPr txBox="1"/>
      </xdr:nvSpPr>
      <xdr:spPr>
        <a:xfrm>
          <a:off x="3836044" y="510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90" name="n_2aveValue有形固定資産減価償却率"/>
        <xdr:cNvSpPr txBox="1"/>
      </xdr:nvSpPr>
      <xdr:spPr>
        <a:xfrm>
          <a:off x="3086744" y="5104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106316</xdr:rowOff>
    </xdr:from>
    <xdr:ext cx="405111" cy="259045"/>
    <xdr:sp macro="" textlink="">
      <xdr:nvSpPr>
        <xdr:cNvPr id="91" name="n_3aveValue有形固定資産減価償却率"/>
        <xdr:cNvSpPr txBox="1"/>
      </xdr:nvSpPr>
      <xdr:spPr>
        <a:xfrm>
          <a:off x="2324744" y="5078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78249</xdr:rowOff>
    </xdr:from>
    <xdr:ext cx="405111" cy="259045"/>
    <xdr:sp macro="" textlink="">
      <xdr:nvSpPr>
        <xdr:cNvPr id="92" name="n_4aveValue有形固定資産減価償却率"/>
        <xdr:cNvSpPr txBox="1"/>
      </xdr:nvSpPr>
      <xdr:spPr>
        <a:xfrm>
          <a:off x="1562744" y="505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52722</xdr:rowOff>
    </xdr:from>
    <xdr:ext cx="405111" cy="259045"/>
    <xdr:sp macro="" textlink="">
      <xdr:nvSpPr>
        <xdr:cNvPr id="93" name="n_1mainValue有形固定資産減価償却率"/>
        <xdr:cNvSpPr txBox="1"/>
      </xdr:nvSpPr>
      <xdr:spPr>
        <a:xfrm>
          <a:off x="3836044" y="451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46245</xdr:rowOff>
    </xdr:from>
    <xdr:ext cx="405111" cy="259045"/>
    <xdr:sp macro="" textlink="">
      <xdr:nvSpPr>
        <xdr:cNvPr id="94" name="n_2mainValue有形固定資産減価償却率"/>
        <xdr:cNvSpPr txBox="1"/>
      </xdr:nvSpPr>
      <xdr:spPr>
        <a:xfrm>
          <a:off x="3086744" y="450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22496</xdr:rowOff>
    </xdr:from>
    <xdr:ext cx="405111" cy="259045"/>
    <xdr:sp macro="" textlink="">
      <xdr:nvSpPr>
        <xdr:cNvPr id="95" name="n_3mainValue有形固定資産減価償却率"/>
        <xdr:cNvSpPr txBox="1"/>
      </xdr:nvSpPr>
      <xdr:spPr>
        <a:xfrm>
          <a:off x="2324744" y="4480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163720</xdr:rowOff>
    </xdr:from>
    <xdr:ext cx="405111" cy="259045"/>
    <xdr:sp macro="" textlink="">
      <xdr:nvSpPr>
        <xdr:cNvPr id="96" name="n_4mainValue有形固定資産減価償却率"/>
        <xdr:cNvSpPr txBox="1"/>
      </xdr:nvSpPr>
      <xdr:spPr>
        <a:xfrm>
          <a:off x="1562744" y="4449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債務償還比率は、類似団体内平均及び愛媛県平均を上回る数値となっている。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今後は、地方債の償還が順調に進み、地方債現在高が減少する見込みであることから、債務償還比率も減少していくと考えらえる。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xdr:cNvCxnSpPr/>
      </xdr:nvCxnSpPr>
      <xdr:spPr>
        <a:xfrm flipV="1">
          <a:off x="14793595" y="4690074"/>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xdr:cNvSpPr txBox="1"/>
      </xdr:nvSpPr>
      <xdr:spPr>
        <a:xfrm>
          <a:off x="14846300" y="593913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xdr:cNvCxnSpPr/>
      </xdr:nvCxnSpPr>
      <xdr:spPr>
        <a:xfrm>
          <a:off x="14706600" y="5935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xdr:cNvSpPr txBox="1"/>
      </xdr:nvSpPr>
      <xdr:spPr>
        <a:xfrm>
          <a:off x="14846300" y="446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xdr:cNvCxnSpPr/>
      </xdr:nvCxnSpPr>
      <xdr:spPr>
        <a:xfrm>
          <a:off x="14706600" y="469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32" name="債務償還比率平均値テキスト"/>
        <xdr:cNvSpPr txBox="1"/>
      </xdr:nvSpPr>
      <xdr:spPr>
        <a:xfrm>
          <a:off x="14846300" y="4976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xdr:cNvSpPr/>
      </xdr:nvSpPr>
      <xdr:spPr>
        <a:xfrm>
          <a:off x="14744700" y="5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xdr:cNvSpPr/>
      </xdr:nvSpPr>
      <xdr:spPr>
        <a:xfrm>
          <a:off x="14033500" y="517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xdr:cNvSpPr/>
      </xdr:nvSpPr>
      <xdr:spPr>
        <a:xfrm>
          <a:off x="13271500" y="51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xdr:cNvSpPr/>
      </xdr:nvSpPr>
      <xdr:spPr>
        <a:xfrm>
          <a:off x="12509500" y="514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xdr:cNvSpPr/>
      </xdr:nvSpPr>
      <xdr:spPr>
        <a:xfrm>
          <a:off x="11747500" y="51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81993</xdr:rowOff>
    </xdr:from>
    <xdr:to>
      <xdr:col>76</xdr:col>
      <xdr:colOff>73025</xdr:colOff>
      <xdr:row>31</xdr:row>
      <xdr:rowOff>12143</xdr:rowOff>
    </xdr:to>
    <xdr:sp macro="" textlink="">
      <xdr:nvSpPr>
        <xdr:cNvPr id="143" name="楕円 142"/>
        <xdr:cNvSpPr/>
      </xdr:nvSpPr>
      <xdr:spPr>
        <a:xfrm>
          <a:off x="14744700" y="522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60420</xdr:rowOff>
    </xdr:from>
    <xdr:ext cx="469744" cy="259045"/>
    <xdr:sp macro="" textlink="">
      <xdr:nvSpPr>
        <xdr:cNvPr id="144" name="債務償還比率該当値テキスト"/>
        <xdr:cNvSpPr txBox="1"/>
      </xdr:nvSpPr>
      <xdr:spPr>
        <a:xfrm>
          <a:off x="14846300" y="520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107182</xdr:rowOff>
    </xdr:from>
    <xdr:to>
      <xdr:col>72</xdr:col>
      <xdr:colOff>123825</xdr:colOff>
      <xdr:row>31</xdr:row>
      <xdr:rowOff>37332</xdr:rowOff>
    </xdr:to>
    <xdr:sp macro="" textlink="">
      <xdr:nvSpPr>
        <xdr:cNvPr id="145" name="楕円 144"/>
        <xdr:cNvSpPr/>
      </xdr:nvSpPr>
      <xdr:spPr>
        <a:xfrm>
          <a:off x="14033500" y="525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132793</xdr:rowOff>
    </xdr:from>
    <xdr:to>
      <xdr:col>76</xdr:col>
      <xdr:colOff>22225</xdr:colOff>
      <xdr:row>30</xdr:row>
      <xdr:rowOff>157982</xdr:rowOff>
    </xdr:to>
    <xdr:cxnSp macro="">
      <xdr:nvCxnSpPr>
        <xdr:cNvPr id="146" name="直線コネクタ 145"/>
        <xdr:cNvCxnSpPr/>
      </xdr:nvCxnSpPr>
      <xdr:spPr>
        <a:xfrm flipV="1">
          <a:off x="14084300" y="5276293"/>
          <a:ext cx="7112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59992</xdr:rowOff>
    </xdr:from>
    <xdr:to>
      <xdr:col>68</xdr:col>
      <xdr:colOff>123825</xdr:colOff>
      <xdr:row>30</xdr:row>
      <xdr:rowOff>161592</xdr:rowOff>
    </xdr:to>
    <xdr:sp macro="" textlink="">
      <xdr:nvSpPr>
        <xdr:cNvPr id="147" name="楕円 146"/>
        <xdr:cNvSpPr/>
      </xdr:nvSpPr>
      <xdr:spPr>
        <a:xfrm>
          <a:off x="13271500" y="520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110792</xdr:rowOff>
    </xdr:from>
    <xdr:to>
      <xdr:col>72</xdr:col>
      <xdr:colOff>73025</xdr:colOff>
      <xdr:row>30</xdr:row>
      <xdr:rowOff>157982</xdr:rowOff>
    </xdr:to>
    <xdr:cxnSp macro="">
      <xdr:nvCxnSpPr>
        <xdr:cNvPr id="148" name="直線コネクタ 147"/>
        <xdr:cNvCxnSpPr/>
      </xdr:nvCxnSpPr>
      <xdr:spPr>
        <a:xfrm>
          <a:off x="13322300" y="5254292"/>
          <a:ext cx="762000" cy="4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38197</xdr:rowOff>
    </xdr:from>
    <xdr:to>
      <xdr:col>64</xdr:col>
      <xdr:colOff>123825</xdr:colOff>
      <xdr:row>30</xdr:row>
      <xdr:rowOff>139797</xdr:rowOff>
    </xdr:to>
    <xdr:sp macro="" textlink="">
      <xdr:nvSpPr>
        <xdr:cNvPr id="149" name="楕円 148"/>
        <xdr:cNvSpPr/>
      </xdr:nvSpPr>
      <xdr:spPr>
        <a:xfrm>
          <a:off x="12509500" y="518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88997</xdr:rowOff>
    </xdr:from>
    <xdr:to>
      <xdr:col>68</xdr:col>
      <xdr:colOff>73025</xdr:colOff>
      <xdr:row>30</xdr:row>
      <xdr:rowOff>110792</xdr:rowOff>
    </xdr:to>
    <xdr:cxnSp macro="">
      <xdr:nvCxnSpPr>
        <xdr:cNvPr id="150" name="直線コネクタ 149"/>
        <xdr:cNvCxnSpPr/>
      </xdr:nvCxnSpPr>
      <xdr:spPr>
        <a:xfrm>
          <a:off x="12560300" y="5232497"/>
          <a:ext cx="762000" cy="2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66984</xdr:rowOff>
    </xdr:from>
    <xdr:to>
      <xdr:col>60</xdr:col>
      <xdr:colOff>123825</xdr:colOff>
      <xdr:row>30</xdr:row>
      <xdr:rowOff>168584</xdr:rowOff>
    </xdr:to>
    <xdr:sp macro="" textlink="">
      <xdr:nvSpPr>
        <xdr:cNvPr id="151" name="楕円 150"/>
        <xdr:cNvSpPr/>
      </xdr:nvSpPr>
      <xdr:spPr>
        <a:xfrm>
          <a:off x="11747500" y="521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88997</xdr:rowOff>
    </xdr:from>
    <xdr:to>
      <xdr:col>64</xdr:col>
      <xdr:colOff>73025</xdr:colOff>
      <xdr:row>30</xdr:row>
      <xdr:rowOff>117784</xdr:rowOff>
    </xdr:to>
    <xdr:cxnSp macro="">
      <xdr:nvCxnSpPr>
        <xdr:cNvPr id="152" name="直線コネクタ 151"/>
        <xdr:cNvCxnSpPr/>
      </xdr:nvCxnSpPr>
      <xdr:spPr>
        <a:xfrm flipV="1">
          <a:off x="11798300" y="5232497"/>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149436</xdr:rowOff>
    </xdr:from>
    <xdr:ext cx="469744" cy="259045"/>
    <xdr:sp macro="" textlink="">
      <xdr:nvSpPr>
        <xdr:cNvPr id="153" name="n_1aveValue債務償還比率"/>
        <xdr:cNvSpPr txBox="1"/>
      </xdr:nvSpPr>
      <xdr:spPr>
        <a:xfrm>
          <a:off x="13836727" y="4950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126406</xdr:rowOff>
    </xdr:from>
    <xdr:ext cx="469744" cy="259045"/>
    <xdr:sp macro="" textlink="">
      <xdr:nvSpPr>
        <xdr:cNvPr id="154" name="n_2aveValue債務償還比率"/>
        <xdr:cNvSpPr txBox="1"/>
      </xdr:nvSpPr>
      <xdr:spPr>
        <a:xfrm>
          <a:off x="13087427" y="49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115200</xdr:rowOff>
    </xdr:from>
    <xdr:ext cx="469744" cy="259045"/>
    <xdr:sp macro="" textlink="">
      <xdr:nvSpPr>
        <xdr:cNvPr id="155" name="n_3aveValue債務償還比率"/>
        <xdr:cNvSpPr txBox="1"/>
      </xdr:nvSpPr>
      <xdr:spPr>
        <a:xfrm>
          <a:off x="12325427" y="491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56" name="n_4aveValue債務償還比率"/>
        <xdr:cNvSpPr txBox="1"/>
      </xdr:nvSpPr>
      <xdr:spPr>
        <a:xfrm>
          <a:off x="11563427" y="48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28459</xdr:rowOff>
    </xdr:from>
    <xdr:ext cx="469744" cy="259045"/>
    <xdr:sp macro="" textlink="">
      <xdr:nvSpPr>
        <xdr:cNvPr id="157" name="n_1mainValue債務償還比率"/>
        <xdr:cNvSpPr txBox="1"/>
      </xdr:nvSpPr>
      <xdr:spPr>
        <a:xfrm>
          <a:off x="13836727" y="5343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152719</xdr:rowOff>
    </xdr:from>
    <xdr:ext cx="469744" cy="259045"/>
    <xdr:sp macro="" textlink="">
      <xdr:nvSpPr>
        <xdr:cNvPr id="158" name="n_2mainValue債務償還比率"/>
        <xdr:cNvSpPr txBox="1"/>
      </xdr:nvSpPr>
      <xdr:spPr>
        <a:xfrm>
          <a:off x="13087427" y="529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130924</xdr:rowOff>
    </xdr:from>
    <xdr:ext cx="469744" cy="259045"/>
    <xdr:sp macro="" textlink="">
      <xdr:nvSpPr>
        <xdr:cNvPr id="159" name="n_3mainValue債務償還比率"/>
        <xdr:cNvSpPr txBox="1"/>
      </xdr:nvSpPr>
      <xdr:spPr>
        <a:xfrm>
          <a:off x="12325427" y="5274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159711</xdr:rowOff>
    </xdr:from>
    <xdr:ext cx="469744" cy="259045"/>
    <xdr:sp macro="" textlink="">
      <xdr:nvSpPr>
        <xdr:cNvPr id="160" name="n_4mainValue債務償還比率"/>
        <xdr:cNvSpPr txBox="1"/>
      </xdr:nvSpPr>
      <xdr:spPr>
        <a:xfrm>
          <a:off x="11563427" y="530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愛媛県東温市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33,537
33,265
211.30
20,631,186
19,665,778
871,686
9,743,004
13,722,853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124460</xdr:rowOff>
    </xdr:from>
    <xdr:to>
      <xdr:col>24</xdr:col>
      <xdr:colOff>114300</xdr:colOff>
      <xdr:row>35</xdr:row>
      <xdr:rowOff>54610</xdr:rowOff>
    </xdr:to>
    <xdr:sp macro="" textlink="">
      <xdr:nvSpPr>
        <xdr:cNvPr id="73" name="楕円 72"/>
        <xdr:cNvSpPr/>
      </xdr:nvSpPr>
      <xdr:spPr>
        <a:xfrm>
          <a:off x="45847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147337</xdr:rowOff>
    </xdr:from>
    <xdr:ext cx="405111" cy="259045"/>
    <xdr:sp macro="" textlink="">
      <xdr:nvSpPr>
        <xdr:cNvPr id="74" name="【道路】&#10;有形固定資産減価償却率該当値テキスト"/>
        <xdr:cNvSpPr txBox="1"/>
      </xdr:nvSpPr>
      <xdr:spPr>
        <a:xfrm>
          <a:off x="4673600"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86360</xdr:rowOff>
    </xdr:from>
    <xdr:to>
      <xdr:col>20</xdr:col>
      <xdr:colOff>38100</xdr:colOff>
      <xdr:row>35</xdr:row>
      <xdr:rowOff>16510</xdr:rowOff>
    </xdr:to>
    <xdr:sp macro="" textlink="">
      <xdr:nvSpPr>
        <xdr:cNvPr id="75" name="楕円 74"/>
        <xdr:cNvSpPr/>
      </xdr:nvSpPr>
      <xdr:spPr>
        <a:xfrm>
          <a:off x="37465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137160</xdr:rowOff>
    </xdr:from>
    <xdr:to>
      <xdr:col>24</xdr:col>
      <xdr:colOff>63500</xdr:colOff>
      <xdr:row>35</xdr:row>
      <xdr:rowOff>3810</xdr:rowOff>
    </xdr:to>
    <xdr:cxnSp macro="">
      <xdr:nvCxnSpPr>
        <xdr:cNvPr id="76" name="直線コネクタ 75"/>
        <xdr:cNvCxnSpPr/>
      </xdr:nvCxnSpPr>
      <xdr:spPr>
        <a:xfrm>
          <a:off x="3797300" y="59664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50165</xdr:rowOff>
    </xdr:from>
    <xdr:to>
      <xdr:col>15</xdr:col>
      <xdr:colOff>101600</xdr:colOff>
      <xdr:row>34</xdr:row>
      <xdr:rowOff>151765</xdr:rowOff>
    </xdr:to>
    <xdr:sp macro="" textlink="">
      <xdr:nvSpPr>
        <xdr:cNvPr id="77" name="楕円 76"/>
        <xdr:cNvSpPr/>
      </xdr:nvSpPr>
      <xdr:spPr>
        <a:xfrm>
          <a:off x="2857500" y="58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100965</xdr:rowOff>
    </xdr:from>
    <xdr:to>
      <xdr:col>19</xdr:col>
      <xdr:colOff>177800</xdr:colOff>
      <xdr:row>34</xdr:row>
      <xdr:rowOff>137160</xdr:rowOff>
    </xdr:to>
    <xdr:cxnSp macro="">
      <xdr:nvCxnSpPr>
        <xdr:cNvPr id="78" name="直線コネクタ 77"/>
        <xdr:cNvCxnSpPr/>
      </xdr:nvCxnSpPr>
      <xdr:spPr>
        <a:xfrm>
          <a:off x="2908300" y="59302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21590</xdr:rowOff>
    </xdr:from>
    <xdr:to>
      <xdr:col>10</xdr:col>
      <xdr:colOff>165100</xdr:colOff>
      <xdr:row>34</xdr:row>
      <xdr:rowOff>123190</xdr:rowOff>
    </xdr:to>
    <xdr:sp macro="" textlink="">
      <xdr:nvSpPr>
        <xdr:cNvPr id="79" name="楕円 78"/>
        <xdr:cNvSpPr/>
      </xdr:nvSpPr>
      <xdr:spPr>
        <a:xfrm>
          <a:off x="1968500" y="585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72390</xdr:rowOff>
    </xdr:from>
    <xdr:to>
      <xdr:col>15</xdr:col>
      <xdr:colOff>50800</xdr:colOff>
      <xdr:row>34</xdr:row>
      <xdr:rowOff>100965</xdr:rowOff>
    </xdr:to>
    <xdr:cxnSp macro="">
      <xdr:nvCxnSpPr>
        <xdr:cNvPr id="80" name="直線コネクタ 79"/>
        <xdr:cNvCxnSpPr/>
      </xdr:nvCxnSpPr>
      <xdr:spPr>
        <a:xfrm>
          <a:off x="2019300" y="59016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160655</xdr:rowOff>
    </xdr:from>
    <xdr:to>
      <xdr:col>6</xdr:col>
      <xdr:colOff>38100</xdr:colOff>
      <xdr:row>34</xdr:row>
      <xdr:rowOff>90805</xdr:rowOff>
    </xdr:to>
    <xdr:sp macro="" textlink="">
      <xdr:nvSpPr>
        <xdr:cNvPr id="81" name="楕円 80"/>
        <xdr:cNvSpPr/>
      </xdr:nvSpPr>
      <xdr:spPr>
        <a:xfrm>
          <a:off x="1079500" y="58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40005</xdr:rowOff>
    </xdr:from>
    <xdr:to>
      <xdr:col>10</xdr:col>
      <xdr:colOff>114300</xdr:colOff>
      <xdr:row>34</xdr:row>
      <xdr:rowOff>72390</xdr:rowOff>
    </xdr:to>
    <xdr:cxnSp macro="">
      <xdr:nvCxnSpPr>
        <xdr:cNvPr id="82" name="直線コネクタ 81"/>
        <xdr:cNvCxnSpPr/>
      </xdr:nvCxnSpPr>
      <xdr:spPr>
        <a:xfrm>
          <a:off x="1130300" y="58693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83" name="n_1aveValue【道路】&#10;有形固定資産減価償却率"/>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4" name="n_2aveValue【道路】&#10;有形固定資産減価償却率"/>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5" name="n_3aveValue【道路】&#10;有形固定資産減価償却率"/>
        <xdr:cNvSpPr txBox="1"/>
      </xdr:nvSpPr>
      <xdr:spPr>
        <a:xfrm>
          <a:off x="1816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86" name="n_4aveValue【道路】&#10;有形固定資産減価償却率"/>
        <xdr:cNvSpPr txBox="1"/>
      </xdr:nvSpPr>
      <xdr:spPr>
        <a:xfrm>
          <a:off x="927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33037</xdr:rowOff>
    </xdr:from>
    <xdr:ext cx="405111" cy="259045"/>
    <xdr:sp macro="" textlink="">
      <xdr:nvSpPr>
        <xdr:cNvPr id="87" name="n_1mainValue【道路】&#10;有形固定資産減価償却率"/>
        <xdr:cNvSpPr txBox="1"/>
      </xdr:nvSpPr>
      <xdr:spPr>
        <a:xfrm>
          <a:off x="3582044" y="569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168292</xdr:rowOff>
    </xdr:from>
    <xdr:ext cx="405111" cy="259045"/>
    <xdr:sp macro="" textlink="">
      <xdr:nvSpPr>
        <xdr:cNvPr id="88" name="n_2mainValue【道路】&#10;有形固定資産減価償却率"/>
        <xdr:cNvSpPr txBox="1"/>
      </xdr:nvSpPr>
      <xdr:spPr>
        <a:xfrm>
          <a:off x="2705744" y="565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139717</xdr:rowOff>
    </xdr:from>
    <xdr:ext cx="405111" cy="259045"/>
    <xdr:sp macro="" textlink="">
      <xdr:nvSpPr>
        <xdr:cNvPr id="89" name="n_3mainValue【道路】&#10;有形固定資産減価償却率"/>
        <xdr:cNvSpPr txBox="1"/>
      </xdr:nvSpPr>
      <xdr:spPr>
        <a:xfrm>
          <a:off x="1816744" y="562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107332</xdr:rowOff>
    </xdr:from>
    <xdr:ext cx="405111" cy="259045"/>
    <xdr:sp macro="" textlink="">
      <xdr:nvSpPr>
        <xdr:cNvPr id="90" name="n_4mainValue【道路】&#10;有形固定資産減価償却率"/>
        <xdr:cNvSpPr txBox="1"/>
      </xdr:nvSpPr>
      <xdr:spPr>
        <a:xfrm>
          <a:off x="927744" y="559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123879</xdr:rowOff>
    </xdr:from>
    <xdr:ext cx="534377" cy="259045"/>
    <xdr:sp macro="" textlink="">
      <xdr:nvSpPr>
        <xdr:cNvPr id="121" name="【道路】&#10;一人当たり延長平均値テキスト"/>
        <xdr:cNvSpPr txBox="1"/>
      </xdr:nvSpPr>
      <xdr:spPr>
        <a:xfrm>
          <a:off x="10515600" y="6810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95656</xdr:rowOff>
    </xdr:from>
    <xdr:to>
      <xdr:col>55</xdr:col>
      <xdr:colOff>50800</xdr:colOff>
      <xdr:row>42</xdr:row>
      <xdr:rowOff>25806</xdr:rowOff>
    </xdr:to>
    <xdr:sp macro="" textlink="">
      <xdr:nvSpPr>
        <xdr:cNvPr id="132" name="楕円 131"/>
        <xdr:cNvSpPr/>
      </xdr:nvSpPr>
      <xdr:spPr>
        <a:xfrm>
          <a:off x="10426700" y="712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10583</xdr:rowOff>
    </xdr:from>
    <xdr:ext cx="534377" cy="259045"/>
    <xdr:sp macro="" textlink="">
      <xdr:nvSpPr>
        <xdr:cNvPr id="133" name="【道路】&#10;一人当たり延長該当値テキスト"/>
        <xdr:cNvSpPr txBox="1"/>
      </xdr:nvSpPr>
      <xdr:spPr>
        <a:xfrm>
          <a:off x="10515600" y="704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95613</xdr:rowOff>
    </xdr:from>
    <xdr:to>
      <xdr:col>50</xdr:col>
      <xdr:colOff>165100</xdr:colOff>
      <xdr:row>42</xdr:row>
      <xdr:rowOff>25763</xdr:rowOff>
    </xdr:to>
    <xdr:sp macro="" textlink="">
      <xdr:nvSpPr>
        <xdr:cNvPr id="134" name="楕円 133"/>
        <xdr:cNvSpPr/>
      </xdr:nvSpPr>
      <xdr:spPr>
        <a:xfrm>
          <a:off x="9588500" y="712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146413</xdr:rowOff>
    </xdr:from>
    <xdr:to>
      <xdr:col>55</xdr:col>
      <xdr:colOff>0</xdr:colOff>
      <xdr:row>41</xdr:row>
      <xdr:rowOff>146456</xdr:rowOff>
    </xdr:to>
    <xdr:cxnSp macro="">
      <xdr:nvCxnSpPr>
        <xdr:cNvPr id="135" name="直線コネクタ 134"/>
        <xdr:cNvCxnSpPr/>
      </xdr:nvCxnSpPr>
      <xdr:spPr>
        <a:xfrm>
          <a:off x="9639300" y="7175863"/>
          <a:ext cx="8382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96114</xdr:rowOff>
    </xdr:from>
    <xdr:to>
      <xdr:col>46</xdr:col>
      <xdr:colOff>38100</xdr:colOff>
      <xdr:row>42</xdr:row>
      <xdr:rowOff>26264</xdr:rowOff>
    </xdr:to>
    <xdr:sp macro="" textlink="">
      <xdr:nvSpPr>
        <xdr:cNvPr id="136" name="楕円 135"/>
        <xdr:cNvSpPr/>
      </xdr:nvSpPr>
      <xdr:spPr>
        <a:xfrm>
          <a:off x="8699500" y="712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146413</xdr:rowOff>
    </xdr:from>
    <xdr:to>
      <xdr:col>50</xdr:col>
      <xdr:colOff>114300</xdr:colOff>
      <xdr:row>41</xdr:row>
      <xdr:rowOff>146914</xdr:rowOff>
    </xdr:to>
    <xdr:cxnSp macro="">
      <xdr:nvCxnSpPr>
        <xdr:cNvPr id="137" name="直線コネクタ 136"/>
        <xdr:cNvCxnSpPr/>
      </xdr:nvCxnSpPr>
      <xdr:spPr>
        <a:xfrm flipV="1">
          <a:off x="8750300" y="7175863"/>
          <a:ext cx="889000" cy="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96223</xdr:rowOff>
    </xdr:from>
    <xdr:to>
      <xdr:col>41</xdr:col>
      <xdr:colOff>101600</xdr:colOff>
      <xdr:row>42</xdr:row>
      <xdr:rowOff>26373</xdr:rowOff>
    </xdr:to>
    <xdr:sp macro="" textlink="">
      <xdr:nvSpPr>
        <xdr:cNvPr id="138" name="楕円 137"/>
        <xdr:cNvSpPr/>
      </xdr:nvSpPr>
      <xdr:spPr>
        <a:xfrm>
          <a:off x="7810500" y="712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146914</xdr:rowOff>
    </xdr:from>
    <xdr:to>
      <xdr:col>45</xdr:col>
      <xdr:colOff>177800</xdr:colOff>
      <xdr:row>41</xdr:row>
      <xdr:rowOff>147023</xdr:rowOff>
    </xdr:to>
    <xdr:cxnSp macro="">
      <xdr:nvCxnSpPr>
        <xdr:cNvPr id="139" name="直線コネクタ 138"/>
        <xdr:cNvCxnSpPr/>
      </xdr:nvCxnSpPr>
      <xdr:spPr>
        <a:xfrm flipV="1">
          <a:off x="7861300" y="7176364"/>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96331</xdr:rowOff>
    </xdr:from>
    <xdr:to>
      <xdr:col>36</xdr:col>
      <xdr:colOff>165100</xdr:colOff>
      <xdr:row>42</xdr:row>
      <xdr:rowOff>26481</xdr:rowOff>
    </xdr:to>
    <xdr:sp macro="" textlink="">
      <xdr:nvSpPr>
        <xdr:cNvPr id="140" name="楕円 139"/>
        <xdr:cNvSpPr/>
      </xdr:nvSpPr>
      <xdr:spPr>
        <a:xfrm>
          <a:off x="6921500" y="712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147023</xdr:rowOff>
    </xdr:from>
    <xdr:to>
      <xdr:col>41</xdr:col>
      <xdr:colOff>50800</xdr:colOff>
      <xdr:row>41</xdr:row>
      <xdr:rowOff>147131</xdr:rowOff>
    </xdr:to>
    <xdr:cxnSp macro="">
      <xdr:nvCxnSpPr>
        <xdr:cNvPr id="141" name="直線コネクタ 140"/>
        <xdr:cNvCxnSpPr/>
      </xdr:nvCxnSpPr>
      <xdr:spPr>
        <a:xfrm flipV="1">
          <a:off x="6972300" y="7176473"/>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51957</xdr:rowOff>
    </xdr:from>
    <xdr:ext cx="534377" cy="259045"/>
    <xdr:sp macro="" textlink="">
      <xdr:nvSpPr>
        <xdr:cNvPr id="142" name="n_1aveValue【道路】&#10;一人当たり延長"/>
        <xdr:cNvSpPr txBox="1"/>
      </xdr:nvSpPr>
      <xdr:spPr>
        <a:xfrm>
          <a:off x="9359411" y="673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62363</xdr:rowOff>
    </xdr:from>
    <xdr:ext cx="534377" cy="259045"/>
    <xdr:sp macro="" textlink="">
      <xdr:nvSpPr>
        <xdr:cNvPr id="143" name="n_2aveValue【道路】&#10;一人当たり延長"/>
        <xdr:cNvSpPr txBox="1"/>
      </xdr:nvSpPr>
      <xdr:spPr>
        <a:xfrm>
          <a:off x="8483111" y="67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77722</xdr:rowOff>
    </xdr:from>
    <xdr:ext cx="534377" cy="259045"/>
    <xdr:sp macro="" textlink="">
      <xdr:nvSpPr>
        <xdr:cNvPr id="144" name="n_3aveValue【道路】&#10;一人当たり延長"/>
        <xdr:cNvSpPr txBox="1"/>
      </xdr:nvSpPr>
      <xdr:spPr>
        <a:xfrm>
          <a:off x="7594111" y="67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74457</xdr:rowOff>
    </xdr:from>
    <xdr:ext cx="534377" cy="259045"/>
    <xdr:sp macro="" textlink="">
      <xdr:nvSpPr>
        <xdr:cNvPr id="145" name="n_4aveValue【道路】&#10;一人当たり延長"/>
        <xdr:cNvSpPr txBox="1"/>
      </xdr:nvSpPr>
      <xdr:spPr>
        <a:xfrm>
          <a:off x="6705111" y="67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16890</xdr:rowOff>
    </xdr:from>
    <xdr:ext cx="534377" cy="259045"/>
    <xdr:sp macro="" textlink="">
      <xdr:nvSpPr>
        <xdr:cNvPr id="146" name="n_1mainValue【道路】&#10;一人当たり延長"/>
        <xdr:cNvSpPr txBox="1"/>
      </xdr:nvSpPr>
      <xdr:spPr>
        <a:xfrm>
          <a:off x="9359411" y="721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17391</xdr:rowOff>
    </xdr:from>
    <xdr:ext cx="534377" cy="259045"/>
    <xdr:sp macro="" textlink="">
      <xdr:nvSpPr>
        <xdr:cNvPr id="147" name="n_2mainValue【道路】&#10;一人当たり延長"/>
        <xdr:cNvSpPr txBox="1"/>
      </xdr:nvSpPr>
      <xdr:spPr>
        <a:xfrm>
          <a:off x="8483111" y="721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17500</xdr:rowOff>
    </xdr:from>
    <xdr:ext cx="534377" cy="259045"/>
    <xdr:sp macro="" textlink="">
      <xdr:nvSpPr>
        <xdr:cNvPr id="148" name="n_3mainValue【道路】&#10;一人当たり延長"/>
        <xdr:cNvSpPr txBox="1"/>
      </xdr:nvSpPr>
      <xdr:spPr>
        <a:xfrm>
          <a:off x="7594111" y="721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17608</xdr:rowOff>
    </xdr:from>
    <xdr:ext cx="534377" cy="259045"/>
    <xdr:sp macro="" textlink="">
      <xdr:nvSpPr>
        <xdr:cNvPr id="149" name="n_4mainValue【道路】&#10;一人当たり延長"/>
        <xdr:cNvSpPr txBox="1"/>
      </xdr:nvSpPr>
      <xdr:spPr>
        <a:xfrm>
          <a:off x="6705111" y="72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156227</xdr:rowOff>
    </xdr:from>
    <xdr:ext cx="405111" cy="259045"/>
    <xdr:sp macro="" textlink="">
      <xdr:nvSpPr>
        <xdr:cNvPr id="178" name="【橋りょう・トンネル】&#10;有形固定資産減価償却率平均値テキスト"/>
        <xdr:cNvSpPr txBox="1"/>
      </xdr:nvSpPr>
      <xdr:spPr>
        <a:xfrm>
          <a:off x="4673600" y="1061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89" name="楕円 188"/>
        <xdr:cNvSpPr/>
      </xdr:nvSpPr>
      <xdr:spPr>
        <a:xfrm>
          <a:off x="4584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143527</xdr:rowOff>
    </xdr:from>
    <xdr:ext cx="405111" cy="259045"/>
    <xdr:sp macro="" textlink="">
      <xdr:nvSpPr>
        <xdr:cNvPr id="190" name="【橋りょう・トンネル】&#10;有形固定資産減価償却率該当値テキスト"/>
        <xdr:cNvSpPr txBox="1"/>
      </xdr:nvSpPr>
      <xdr:spPr>
        <a:xfrm>
          <a:off x="4673600" y="1043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90170</xdr:rowOff>
    </xdr:from>
    <xdr:to>
      <xdr:col>20</xdr:col>
      <xdr:colOff>38100</xdr:colOff>
      <xdr:row>62</xdr:row>
      <xdr:rowOff>20320</xdr:rowOff>
    </xdr:to>
    <xdr:sp macro="" textlink="">
      <xdr:nvSpPr>
        <xdr:cNvPr id="191" name="楕円 190"/>
        <xdr:cNvSpPr/>
      </xdr:nvSpPr>
      <xdr:spPr>
        <a:xfrm>
          <a:off x="3746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140970</xdr:rowOff>
    </xdr:from>
    <xdr:to>
      <xdr:col>24</xdr:col>
      <xdr:colOff>63500</xdr:colOff>
      <xdr:row>62</xdr:row>
      <xdr:rowOff>0</xdr:rowOff>
    </xdr:to>
    <xdr:cxnSp macro="">
      <xdr:nvCxnSpPr>
        <xdr:cNvPr id="192" name="直線コネクタ 191"/>
        <xdr:cNvCxnSpPr/>
      </xdr:nvCxnSpPr>
      <xdr:spPr>
        <a:xfrm>
          <a:off x="3797300" y="105994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57785</xdr:rowOff>
    </xdr:from>
    <xdr:to>
      <xdr:col>15</xdr:col>
      <xdr:colOff>101600</xdr:colOff>
      <xdr:row>61</xdr:row>
      <xdr:rowOff>159385</xdr:rowOff>
    </xdr:to>
    <xdr:sp macro="" textlink="">
      <xdr:nvSpPr>
        <xdr:cNvPr id="193" name="楕円 192"/>
        <xdr:cNvSpPr/>
      </xdr:nvSpPr>
      <xdr:spPr>
        <a:xfrm>
          <a:off x="2857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108585</xdr:rowOff>
    </xdr:from>
    <xdr:to>
      <xdr:col>19</xdr:col>
      <xdr:colOff>177800</xdr:colOff>
      <xdr:row>61</xdr:row>
      <xdr:rowOff>140970</xdr:rowOff>
    </xdr:to>
    <xdr:cxnSp macro="">
      <xdr:nvCxnSpPr>
        <xdr:cNvPr id="194" name="直線コネクタ 193"/>
        <xdr:cNvCxnSpPr/>
      </xdr:nvCxnSpPr>
      <xdr:spPr>
        <a:xfrm>
          <a:off x="2908300" y="105670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95" name="楕円 194"/>
        <xdr:cNvSpPr/>
      </xdr:nvSpPr>
      <xdr:spPr>
        <a:xfrm>
          <a:off x="1968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78105</xdr:rowOff>
    </xdr:from>
    <xdr:to>
      <xdr:col>15</xdr:col>
      <xdr:colOff>50800</xdr:colOff>
      <xdr:row>61</xdr:row>
      <xdr:rowOff>108585</xdr:rowOff>
    </xdr:to>
    <xdr:cxnSp macro="">
      <xdr:nvCxnSpPr>
        <xdr:cNvPr id="196" name="直線コネクタ 195"/>
        <xdr:cNvCxnSpPr/>
      </xdr:nvCxnSpPr>
      <xdr:spPr>
        <a:xfrm>
          <a:off x="2019300" y="105365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166370</xdr:rowOff>
    </xdr:from>
    <xdr:to>
      <xdr:col>6</xdr:col>
      <xdr:colOff>38100</xdr:colOff>
      <xdr:row>61</xdr:row>
      <xdr:rowOff>96520</xdr:rowOff>
    </xdr:to>
    <xdr:sp macro="" textlink="">
      <xdr:nvSpPr>
        <xdr:cNvPr id="197" name="楕円 196"/>
        <xdr:cNvSpPr/>
      </xdr:nvSpPr>
      <xdr:spPr>
        <a:xfrm>
          <a:off x="1079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45720</xdr:rowOff>
    </xdr:from>
    <xdr:to>
      <xdr:col>10</xdr:col>
      <xdr:colOff>114300</xdr:colOff>
      <xdr:row>61</xdr:row>
      <xdr:rowOff>78105</xdr:rowOff>
    </xdr:to>
    <xdr:cxnSp macro="">
      <xdr:nvCxnSpPr>
        <xdr:cNvPr id="198" name="直線コネクタ 197"/>
        <xdr:cNvCxnSpPr/>
      </xdr:nvCxnSpPr>
      <xdr:spPr>
        <a:xfrm>
          <a:off x="1130300" y="105041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9" name="n_1aveValue【橋りょう・トンネル】&#10;有形固定資産減価償却率"/>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62882</xdr:rowOff>
    </xdr:from>
    <xdr:ext cx="405111" cy="259045"/>
    <xdr:sp macro="" textlink="">
      <xdr:nvSpPr>
        <xdr:cNvPr id="200" name="n_2aveValue【橋りょう・トンネル】&#10;有形固定資産減価償却率"/>
        <xdr:cNvSpPr txBox="1"/>
      </xdr:nvSpPr>
      <xdr:spPr>
        <a:xfrm>
          <a:off x="2705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34307</xdr:rowOff>
    </xdr:from>
    <xdr:ext cx="405111" cy="259045"/>
    <xdr:sp macro="" textlink="">
      <xdr:nvSpPr>
        <xdr:cNvPr id="201" name="n_3aveValue【橋りょう・トンネル】&#10;有形固定資産減価償却率"/>
        <xdr:cNvSpPr txBox="1"/>
      </xdr:nvSpPr>
      <xdr:spPr>
        <a:xfrm>
          <a:off x="1816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5732</xdr:rowOff>
    </xdr:from>
    <xdr:ext cx="405111" cy="259045"/>
    <xdr:sp macro="" textlink="">
      <xdr:nvSpPr>
        <xdr:cNvPr id="202" name="n_4aveValue【橋りょう・トンネル】&#10;有形固定資産減価償却率"/>
        <xdr:cNvSpPr txBox="1"/>
      </xdr:nvSpPr>
      <xdr:spPr>
        <a:xfrm>
          <a:off x="927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36847</xdr:rowOff>
    </xdr:from>
    <xdr:ext cx="405111" cy="259045"/>
    <xdr:sp macro="" textlink="">
      <xdr:nvSpPr>
        <xdr:cNvPr id="203" name="n_1mainValue【橋りょう・トンネル】&#10;有形固定資産減価償却率"/>
        <xdr:cNvSpPr txBox="1"/>
      </xdr:nvSpPr>
      <xdr:spPr>
        <a:xfrm>
          <a:off x="35820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4462</xdr:rowOff>
    </xdr:from>
    <xdr:ext cx="405111" cy="259045"/>
    <xdr:sp macro="" textlink="">
      <xdr:nvSpPr>
        <xdr:cNvPr id="204" name="n_2mainValue【橋りょう・トンネル】&#10;有形固定資産減価償却率"/>
        <xdr:cNvSpPr txBox="1"/>
      </xdr:nvSpPr>
      <xdr:spPr>
        <a:xfrm>
          <a:off x="2705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145432</xdr:rowOff>
    </xdr:from>
    <xdr:ext cx="405111" cy="259045"/>
    <xdr:sp macro="" textlink="">
      <xdr:nvSpPr>
        <xdr:cNvPr id="205" name="n_3mainValue【橋りょう・トンネル】&#10;有形固定資産減価償却率"/>
        <xdr:cNvSpPr txBox="1"/>
      </xdr:nvSpPr>
      <xdr:spPr>
        <a:xfrm>
          <a:off x="18167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113047</xdr:rowOff>
    </xdr:from>
    <xdr:ext cx="405111" cy="259045"/>
    <xdr:sp macro="" textlink="">
      <xdr:nvSpPr>
        <xdr:cNvPr id="206" name="n_4mainValue【橋りょう・トンネル】&#10;有形固定資産減価償却率"/>
        <xdr:cNvSpPr txBox="1"/>
      </xdr:nvSpPr>
      <xdr:spPr>
        <a:xfrm>
          <a:off x="927744" y="1022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113691</xdr:rowOff>
    </xdr:from>
    <xdr:ext cx="599010" cy="259045"/>
    <xdr:sp macro="" textlink="">
      <xdr:nvSpPr>
        <xdr:cNvPr id="235" name="【橋りょう・トンネル】&#10;一人当たり有形固定資産（償却資産）額平均値テキスト"/>
        <xdr:cNvSpPr txBox="1"/>
      </xdr:nvSpPr>
      <xdr:spPr>
        <a:xfrm>
          <a:off x="10515600" y="10572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6475</xdr:rowOff>
    </xdr:from>
    <xdr:to>
      <xdr:col>55</xdr:col>
      <xdr:colOff>50800</xdr:colOff>
      <xdr:row>63</xdr:row>
      <xdr:rowOff>108075</xdr:rowOff>
    </xdr:to>
    <xdr:sp macro="" textlink="">
      <xdr:nvSpPr>
        <xdr:cNvPr id="246" name="楕円 245"/>
        <xdr:cNvSpPr/>
      </xdr:nvSpPr>
      <xdr:spPr>
        <a:xfrm>
          <a:off x="10426700" y="1080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156352</xdr:rowOff>
    </xdr:from>
    <xdr:ext cx="599010" cy="259045"/>
    <xdr:sp macro="" textlink="">
      <xdr:nvSpPr>
        <xdr:cNvPr id="247" name="【橋りょう・トンネル】&#10;一人当たり有形固定資産（償却資産）額該当値テキスト"/>
        <xdr:cNvSpPr txBox="1"/>
      </xdr:nvSpPr>
      <xdr:spPr>
        <a:xfrm>
          <a:off x="10515600" y="1078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5997</xdr:rowOff>
    </xdr:from>
    <xdr:to>
      <xdr:col>50</xdr:col>
      <xdr:colOff>165100</xdr:colOff>
      <xdr:row>63</xdr:row>
      <xdr:rowOff>107597</xdr:rowOff>
    </xdr:to>
    <xdr:sp macro="" textlink="">
      <xdr:nvSpPr>
        <xdr:cNvPr id="248" name="楕円 247"/>
        <xdr:cNvSpPr/>
      </xdr:nvSpPr>
      <xdr:spPr>
        <a:xfrm>
          <a:off x="9588500" y="1080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56797</xdr:rowOff>
    </xdr:from>
    <xdr:to>
      <xdr:col>55</xdr:col>
      <xdr:colOff>0</xdr:colOff>
      <xdr:row>63</xdr:row>
      <xdr:rowOff>57275</xdr:rowOff>
    </xdr:to>
    <xdr:cxnSp macro="">
      <xdr:nvCxnSpPr>
        <xdr:cNvPr id="249" name="直線コネクタ 248"/>
        <xdr:cNvCxnSpPr/>
      </xdr:nvCxnSpPr>
      <xdr:spPr>
        <a:xfrm>
          <a:off x="9639300" y="10858147"/>
          <a:ext cx="838200" cy="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6765</xdr:rowOff>
    </xdr:from>
    <xdr:to>
      <xdr:col>46</xdr:col>
      <xdr:colOff>38100</xdr:colOff>
      <xdr:row>63</xdr:row>
      <xdr:rowOff>108365</xdr:rowOff>
    </xdr:to>
    <xdr:sp macro="" textlink="">
      <xdr:nvSpPr>
        <xdr:cNvPr id="250" name="楕円 249"/>
        <xdr:cNvSpPr/>
      </xdr:nvSpPr>
      <xdr:spPr>
        <a:xfrm>
          <a:off x="8699500" y="108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56797</xdr:rowOff>
    </xdr:from>
    <xdr:to>
      <xdr:col>50</xdr:col>
      <xdr:colOff>114300</xdr:colOff>
      <xdr:row>63</xdr:row>
      <xdr:rowOff>57565</xdr:rowOff>
    </xdr:to>
    <xdr:cxnSp macro="">
      <xdr:nvCxnSpPr>
        <xdr:cNvPr id="251" name="直線コネクタ 250"/>
        <xdr:cNvCxnSpPr/>
      </xdr:nvCxnSpPr>
      <xdr:spPr>
        <a:xfrm flipV="1">
          <a:off x="8750300" y="10858147"/>
          <a:ext cx="8890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6631</xdr:rowOff>
    </xdr:from>
    <xdr:to>
      <xdr:col>41</xdr:col>
      <xdr:colOff>101600</xdr:colOff>
      <xdr:row>63</xdr:row>
      <xdr:rowOff>108231</xdr:rowOff>
    </xdr:to>
    <xdr:sp macro="" textlink="">
      <xdr:nvSpPr>
        <xdr:cNvPr id="252" name="楕円 251"/>
        <xdr:cNvSpPr/>
      </xdr:nvSpPr>
      <xdr:spPr>
        <a:xfrm>
          <a:off x="7810500" y="1080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57431</xdr:rowOff>
    </xdr:from>
    <xdr:to>
      <xdr:col>45</xdr:col>
      <xdr:colOff>177800</xdr:colOff>
      <xdr:row>63</xdr:row>
      <xdr:rowOff>57565</xdr:rowOff>
    </xdr:to>
    <xdr:cxnSp macro="">
      <xdr:nvCxnSpPr>
        <xdr:cNvPr id="253" name="直線コネクタ 252"/>
        <xdr:cNvCxnSpPr/>
      </xdr:nvCxnSpPr>
      <xdr:spPr>
        <a:xfrm>
          <a:off x="7861300" y="10858781"/>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6806</xdr:rowOff>
    </xdr:from>
    <xdr:to>
      <xdr:col>36</xdr:col>
      <xdr:colOff>165100</xdr:colOff>
      <xdr:row>63</xdr:row>
      <xdr:rowOff>108406</xdr:rowOff>
    </xdr:to>
    <xdr:sp macro="" textlink="">
      <xdr:nvSpPr>
        <xdr:cNvPr id="254" name="楕円 253"/>
        <xdr:cNvSpPr/>
      </xdr:nvSpPr>
      <xdr:spPr>
        <a:xfrm>
          <a:off x="6921500" y="1080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57431</xdr:rowOff>
    </xdr:from>
    <xdr:to>
      <xdr:col>41</xdr:col>
      <xdr:colOff>50800</xdr:colOff>
      <xdr:row>63</xdr:row>
      <xdr:rowOff>57606</xdr:rowOff>
    </xdr:to>
    <xdr:cxnSp macro="">
      <xdr:nvCxnSpPr>
        <xdr:cNvPr id="255" name="直線コネクタ 254"/>
        <xdr:cNvCxnSpPr/>
      </xdr:nvCxnSpPr>
      <xdr:spPr>
        <a:xfrm flipV="1">
          <a:off x="6972300" y="10858781"/>
          <a:ext cx="88900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37583</xdr:rowOff>
    </xdr:from>
    <xdr:ext cx="599010" cy="259045"/>
    <xdr:sp macro="" textlink="">
      <xdr:nvSpPr>
        <xdr:cNvPr id="256" name="n_1aveValue【橋りょう・トンネル】&#10;一人当たり有形固定資産（償却資産）額"/>
        <xdr:cNvSpPr txBox="1"/>
      </xdr:nvSpPr>
      <xdr:spPr>
        <a:xfrm>
          <a:off x="93270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57" name="n_2aveValue【橋りょう・トンネル】&#10;一人当たり有形固定資産（償却資産）額"/>
        <xdr:cNvSpPr txBox="1"/>
      </xdr:nvSpPr>
      <xdr:spPr>
        <a:xfrm>
          <a:off x="8450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58" name="n_3aveValue【橋りょう・トンネル】&#10;一人当たり有形固定資産（償却資産）額"/>
        <xdr:cNvSpPr txBox="1"/>
      </xdr:nvSpPr>
      <xdr:spPr>
        <a:xfrm>
          <a:off x="7561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59" name="n_4aveValue【橋りょう・トンネル】&#10;一人当たり有形固定資産（償却資産）額"/>
        <xdr:cNvSpPr txBox="1"/>
      </xdr:nvSpPr>
      <xdr:spPr>
        <a:xfrm>
          <a:off x="6672795" y="10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98724</xdr:rowOff>
    </xdr:from>
    <xdr:ext cx="599010" cy="259045"/>
    <xdr:sp macro="" textlink="">
      <xdr:nvSpPr>
        <xdr:cNvPr id="260" name="n_1mainValue【橋りょう・トンネル】&#10;一人当たり有形固定資産（償却資産）額"/>
        <xdr:cNvSpPr txBox="1"/>
      </xdr:nvSpPr>
      <xdr:spPr>
        <a:xfrm>
          <a:off x="9327095" y="10900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99492</xdr:rowOff>
    </xdr:from>
    <xdr:ext cx="599010" cy="259045"/>
    <xdr:sp macro="" textlink="">
      <xdr:nvSpPr>
        <xdr:cNvPr id="261" name="n_2mainValue【橋りょう・トンネル】&#10;一人当たり有形固定資産（償却資産）額"/>
        <xdr:cNvSpPr txBox="1"/>
      </xdr:nvSpPr>
      <xdr:spPr>
        <a:xfrm>
          <a:off x="8450795" y="10900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99358</xdr:rowOff>
    </xdr:from>
    <xdr:ext cx="599010" cy="259045"/>
    <xdr:sp macro="" textlink="">
      <xdr:nvSpPr>
        <xdr:cNvPr id="262" name="n_3mainValue【橋りょう・トンネル】&#10;一人当たり有形固定資産（償却資産）額"/>
        <xdr:cNvSpPr txBox="1"/>
      </xdr:nvSpPr>
      <xdr:spPr>
        <a:xfrm>
          <a:off x="7561795" y="1090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99533</xdr:rowOff>
    </xdr:from>
    <xdr:ext cx="599010" cy="259045"/>
    <xdr:sp macro="" textlink="">
      <xdr:nvSpPr>
        <xdr:cNvPr id="263" name="n_4mainValue【橋りょう・トンネル】&#10;一人当たり有形固定資産（償却資産）額"/>
        <xdr:cNvSpPr txBox="1"/>
      </xdr:nvSpPr>
      <xdr:spPr>
        <a:xfrm>
          <a:off x="6672795" y="1090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93" name="【公営住宅】&#10;有形固定資産減価償却率平均値テキスト"/>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133986</xdr:rowOff>
    </xdr:from>
    <xdr:to>
      <xdr:col>24</xdr:col>
      <xdr:colOff>114300</xdr:colOff>
      <xdr:row>84</xdr:row>
      <xdr:rowOff>64136</xdr:rowOff>
    </xdr:to>
    <xdr:sp macro="" textlink="">
      <xdr:nvSpPr>
        <xdr:cNvPr id="304" name="楕円 303"/>
        <xdr:cNvSpPr/>
      </xdr:nvSpPr>
      <xdr:spPr>
        <a:xfrm>
          <a:off x="45847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112413</xdr:rowOff>
    </xdr:from>
    <xdr:ext cx="405111" cy="259045"/>
    <xdr:sp macro="" textlink="">
      <xdr:nvSpPr>
        <xdr:cNvPr id="305" name="【公営住宅】&#10;有形固定資産減価償却率該当値テキスト"/>
        <xdr:cNvSpPr txBox="1"/>
      </xdr:nvSpPr>
      <xdr:spPr>
        <a:xfrm>
          <a:off x="4673600"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103505</xdr:rowOff>
    </xdr:from>
    <xdr:to>
      <xdr:col>20</xdr:col>
      <xdr:colOff>38100</xdr:colOff>
      <xdr:row>84</xdr:row>
      <xdr:rowOff>33655</xdr:rowOff>
    </xdr:to>
    <xdr:sp macro="" textlink="">
      <xdr:nvSpPr>
        <xdr:cNvPr id="306" name="楕円 305"/>
        <xdr:cNvSpPr/>
      </xdr:nvSpPr>
      <xdr:spPr>
        <a:xfrm>
          <a:off x="3746500" y="1433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154305</xdr:rowOff>
    </xdr:from>
    <xdr:to>
      <xdr:col>24</xdr:col>
      <xdr:colOff>63500</xdr:colOff>
      <xdr:row>84</xdr:row>
      <xdr:rowOff>13336</xdr:rowOff>
    </xdr:to>
    <xdr:cxnSp macro="">
      <xdr:nvCxnSpPr>
        <xdr:cNvPr id="307" name="直線コネクタ 306"/>
        <xdr:cNvCxnSpPr/>
      </xdr:nvCxnSpPr>
      <xdr:spPr>
        <a:xfrm>
          <a:off x="3797300" y="14384655"/>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71120</xdr:rowOff>
    </xdr:from>
    <xdr:to>
      <xdr:col>15</xdr:col>
      <xdr:colOff>101600</xdr:colOff>
      <xdr:row>84</xdr:row>
      <xdr:rowOff>1270</xdr:rowOff>
    </xdr:to>
    <xdr:sp macro="" textlink="">
      <xdr:nvSpPr>
        <xdr:cNvPr id="308" name="楕円 307"/>
        <xdr:cNvSpPr/>
      </xdr:nvSpPr>
      <xdr:spPr>
        <a:xfrm>
          <a:off x="28575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121920</xdr:rowOff>
    </xdr:from>
    <xdr:to>
      <xdr:col>19</xdr:col>
      <xdr:colOff>177800</xdr:colOff>
      <xdr:row>83</xdr:row>
      <xdr:rowOff>154305</xdr:rowOff>
    </xdr:to>
    <xdr:cxnSp macro="">
      <xdr:nvCxnSpPr>
        <xdr:cNvPr id="309" name="直線コネクタ 308"/>
        <xdr:cNvCxnSpPr/>
      </xdr:nvCxnSpPr>
      <xdr:spPr>
        <a:xfrm>
          <a:off x="2908300" y="143522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38736</xdr:rowOff>
    </xdr:from>
    <xdr:to>
      <xdr:col>10</xdr:col>
      <xdr:colOff>165100</xdr:colOff>
      <xdr:row>83</xdr:row>
      <xdr:rowOff>140336</xdr:rowOff>
    </xdr:to>
    <xdr:sp macro="" textlink="">
      <xdr:nvSpPr>
        <xdr:cNvPr id="310" name="楕円 309"/>
        <xdr:cNvSpPr/>
      </xdr:nvSpPr>
      <xdr:spPr>
        <a:xfrm>
          <a:off x="1968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89536</xdr:rowOff>
    </xdr:from>
    <xdr:to>
      <xdr:col>15</xdr:col>
      <xdr:colOff>50800</xdr:colOff>
      <xdr:row>83</xdr:row>
      <xdr:rowOff>121920</xdr:rowOff>
    </xdr:to>
    <xdr:cxnSp macro="">
      <xdr:nvCxnSpPr>
        <xdr:cNvPr id="311" name="直線コネクタ 310"/>
        <xdr:cNvCxnSpPr/>
      </xdr:nvCxnSpPr>
      <xdr:spPr>
        <a:xfrm>
          <a:off x="2019300" y="1431988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6350</xdr:rowOff>
    </xdr:from>
    <xdr:to>
      <xdr:col>6</xdr:col>
      <xdr:colOff>38100</xdr:colOff>
      <xdr:row>83</xdr:row>
      <xdr:rowOff>107950</xdr:rowOff>
    </xdr:to>
    <xdr:sp macro="" textlink="">
      <xdr:nvSpPr>
        <xdr:cNvPr id="312" name="楕円 311"/>
        <xdr:cNvSpPr/>
      </xdr:nvSpPr>
      <xdr:spPr>
        <a:xfrm>
          <a:off x="1079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57150</xdr:rowOff>
    </xdr:from>
    <xdr:to>
      <xdr:col>10</xdr:col>
      <xdr:colOff>114300</xdr:colOff>
      <xdr:row>83</xdr:row>
      <xdr:rowOff>89536</xdr:rowOff>
    </xdr:to>
    <xdr:cxnSp macro="">
      <xdr:nvCxnSpPr>
        <xdr:cNvPr id="313" name="直線コネクタ 312"/>
        <xdr:cNvCxnSpPr/>
      </xdr:nvCxnSpPr>
      <xdr:spPr>
        <a:xfrm>
          <a:off x="1130300" y="1428750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4" name="n_1aveValue【公営住宅】&#10;有形固定資産減価償却率"/>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315" name="n_2aveValue【公営住宅】&#10;有形固定資産減価償却率"/>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6" name="n_3aveValue【公営住宅】&#10;有形固定資産減価償却率"/>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17" name="n_4aveValue【公営住宅】&#10;有形固定資産減価償却率"/>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24782</xdr:rowOff>
    </xdr:from>
    <xdr:ext cx="405111" cy="259045"/>
    <xdr:sp macro="" textlink="">
      <xdr:nvSpPr>
        <xdr:cNvPr id="318" name="n_1mainValue【公営住宅】&#10;有形固定資産減価償却率"/>
        <xdr:cNvSpPr txBox="1"/>
      </xdr:nvSpPr>
      <xdr:spPr>
        <a:xfrm>
          <a:off x="3582044"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163847</xdr:rowOff>
    </xdr:from>
    <xdr:ext cx="405111" cy="259045"/>
    <xdr:sp macro="" textlink="">
      <xdr:nvSpPr>
        <xdr:cNvPr id="319" name="n_2mainValue【公営住宅】&#10;有形固定資産減価償却率"/>
        <xdr:cNvSpPr txBox="1"/>
      </xdr:nvSpPr>
      <xdr:spPr>
        <a:xfrm>
          <a:off x="27057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131463</xdr:rowOff>
    </xdr:from>
    <xdr:ext cx="405111" cy="259045"/>
    <xdr:sp macro="" textlink="">
      <xdr:nvSpPr>
        <xdr:cNvPr id="320" name="n_3mainValue【公営住宅】&#10;有形固定資産減価償却率"/>
        <xdr:cNvSpPr txBox="1"/>
      </xdr:nvSpPr>
      <xdr:spPr>
        <a:xfrm>
          <a:off x="1816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99077</xdr:rowOff>
    </xdr:from>
    <xdr:ext cx="405111" cy="259045"/>
    <xdr:sp macro="" textlink="">
      <xdr:nvSpPr>
        <xdr:cNvPr id="321" name="n_4mainValue【公営住宅】&#10;有形固定資産減価償却率"/>
        <xdr:cNvSpPr txBox="1"/>
      </xdr:nvSpPr>
      <xdr:spPr>
        <a:xfrm>
          <a:off x="9277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133147</xdr:rowOff>
    </xdr:from>
    <xdr:to>
      <xdr:col>55</xdr:col>
      <xdr:colOff>50800</xdr:colOff>
      <xdr:row>86</xdr:row>
      <xdr:rowOff>63297</xdr:rowOff>
    </xdr:to>
    <xdr:sp macro="" textlink="">
      <xdr:nvSpPr>
        <xdr:cNvPr id="359" name="楕円 358"/>
        <xdr:cNvSpPr/>
      </xdr:nvSpPr>
      <xdr:spPr>
        <a:xfrm>
          <a:off x="10426700" y="1470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79936</xdr:rowOff>
    </xdr:from>
    <xdr:ext cx="469744" cy="259045"/>
    <xdr:sp macro="" textlink="">
      <xdr:nvSpPr>
        <xdr:cNvPr id="360" name="【公営住宅】&#10;一人当たり面積該当値テキスト"/>
        <xdr:cNvSpPr txBox="1"/>
      </xdr:nvSpPr>
      <xdr:spPr>
        <a:xfrm>
          <a:off x="10515600" y="146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133055</xdr:rowOff>
    </xdr:from>
    <xdr:to>
      <xdr:col>50</xdr:col>
      <xdr:colOff>165100</xdr:colOff>
      <xdr:row>86</xdr:row>
      <xdr:rowOff>63205</xdr:rowOff>
    </xdr:to>
    <xdr:sp macro="" textlink="">
      <xdr:nvSpPr>
        <xdr:cNvPr id="361" name="楕円 360"/>
        <xdr:cNvSpPr/>
      </xdr:nvSpPr>
      <xdr:spPr>
        <a:xfrm>
          <a:off x="9588500" y="14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12405</xdr:rowOff>
    </xdr:from>
    <xdr:to>
      <xdr:col>55</xdr:col>
      <xdr:colOff>0</xdr:colOff>
      <xdr:row>86</xdr:row>
      <xdr:rowOff>12497</xdr:rowOff>
    </xdr:to>
    <xdr:cxnSp macro="">
      <xdr:nvCxnSpPr>
        <xdr:cNvPr id="362" name="直線コネクタ 361"/>
        <xdr:cNvCxnSpPr/>
      </xdr:nvCxnSpPr>
      <xdr:spPr>
        <a:xfrm>
          <a:off x="9639300" y="14757105"/>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133192</xdr:rowOff>
    </xdr:from>
    <xdr:to>
      <xdr:col>46</xdr:col>
      <xdr:colOff>38100</xdr:colOff>
      <xdr:row>86</xdr:row>
      <xdr:rowOff>63342</xdr:rowOff>
    </xdr:to>
    <xdr:sp macro="" textlink="">
      <xdr:nvSpPr>
        <xdr:cNvPr id="363" name="楕円 362"/>
        <xdr:cNvSpPr/>
      </xdr:nvSpPr>
      <xdr:spPr>
        <a:xfrm>
          <a:off x="8699500" y="1470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12405</xdr:rowOff>
    </xdr:from>
    <xdr:to>
      <xdr:col>50</xdr:col>
      <xdr:colOff>114300</xdr:colOff>
      <xdr:row>86</xdr:row>
      <xdr:rowOff>12542</xdr:rowOff>
    </xdr:to>
    <xdr:cxnSp macro="">
      <xdr:nvCxnSpPr>
        <xdr:cNvPr id="364" name="直線コネクタ 363"/>
        <xdr:cNvCxnSpPr/>
      </xdr:nvCxnSpPr>
      <xdr:spPr>
        <a:xfrm flipV="1">
          <a:off x="8750300" y="14757105"/>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133147</xdr:rowOff>
    </xdr:from>
    <xdr:to>
      <xdr:col>41</xdr:col>
      <xdr:colOff>101600</xdr:colOff>
      <xdr:row>86</xdr:row>
      <xdr:rowOff>63297</xdr:rowOff>
    </xdr:to>
    <xdr:sp macro="" textlink="">
      <xdr:nvSpPr>
        <xdr:cNvPr id="365" name="楕円 364"/>
        <xdr:cNvSpPr/>
      </xdr:nvSpPr>
      <xdr:spPr>
        <a:xfrm>
          <a:off x="7810500" y="1470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12497</xdr:rowOff>
    </xdr:from>
    <xdr:to>
      <xdr:col>45</xdr:col>
      <xdr:colOff>177800</xdr:colOff>
      <xdr:row>86</xdr:row>
      <xdr:rowOff>12542</xdr:rowOff>
    </xdr:to>
    <xdr:cxnSp macro="">
      <xdr:nvCxnSpPr>
        <xdr:cNvPr id="366" name="直線コネクタ 365"/>
        <xdr:cNvCxnSpPr/>
      </xdr:nvCxnSpPr>
      <xdr:spPr>
        <a:xfrm>
          <a:off x="7861300" y="14757197"/>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133192</xdr:rowOff>
    </xdr:from>
    <xdr:to>
      <xdr:col>36</xdr:col>
      <xdr:colOff>165100</xdr:colOff>
      <xdr:row>86</xdr:row>
      <xdr:rowOff>63342</xdr:rowOff>
    </xdr:to>
    <xdr:sp macro="" textlink="">
      <xdr:nvSpPr>
        <xdr:cNvPr id="367" name="楕円 366"/>
        <xdr:cNvSpPr/>
      </xdr:nvSpPr>
      <xdr:spPr>
        <a:xfrm>
          <a:off x="6921500" y="1470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12497</xdr:rowOff>
    </xdr:from>
    <xdr:to>
      <xdr:col>41</xdr:col>
      <xdr:colOff>50800</xdr:colOff>
      <xdr:row>86</xdr:row>
      <xdr:rowOff>12542</xdr:rowOff>
    </xdr:to>
    <xdr:cxnSp macro="">
      <xdr:nvCxnSpPr>
        <xdr:cNvPr id="368" name="直線コネクタ 367"/>
        <xdr:cNvCxnSpPr/>
      </xdr:nvCxnSpPr>
      <xdr:spPr>
        <a:xfrm flipV="1">
          <a:off x="6972300" y="14757197"/>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9" name="n_1aveValue【公営住宅】&#10;一人当たり面積"/>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54332</xdr:rowOff>
    </xdr:from>
    <xdr:ext cx="469744" cy="259045"/>
    <xdr:sp macro="" textlink="">
      <xdr:nvSpPr>
        <xdr:cNvPr id="373" name="n_1mainValue【公営住宅】&#10;一人当たり面積"/>
        <xdr:cNvSpPr txBox="1"/>
      </xdr:nvSpPr>
      <xdr:spPr>
        <a:xfrm>
          <a:off x="9391727" y="1479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54469</xdr:rowOff>
    </xdr:from>
    <xdr:ext cx="469744" cy="259045"/>
    <xdr:sp macro="" textlink="">
      <xdr:nvSpPr>
        <xdr:cNvPr id="374" name="n_2mainValue【公営住宅】&#10;一人当たり面積"/>
        <xdr:cNvSpPr txBox="1"/>
      </xdr:nvSpPr>
      <xdr:spPr>
        <a:xfrm>
          <a:off x="8515427" y="1479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54424</xdr:rowOff>
    </xdr:from>
    <xdr:ext cx="469744" cy="259045"/>
    <xdr:sp macro="" textlink="">
      <xdr:nvSpPr>
        <xdr:cNvPr id="375" name="n_3mainValue【公営住宅】&#10;一人当たり面積"/>
        <xdr:cNvSpPr txBox="1"/>
      </xdr:nvSpPr>
      <xdr:spPr>
        <a:xfrm>
          <a:off x="7626427" y="1479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54469</xdr:rowOff>
    </xdr:from>
    <xdr:ext cx="469744" cy="259045"/>
    <xdr:sp macro="" textlink="">
      <xdr:nvSpPr>
        <xdr:cNvPr id="376" name="n_4mainValue【公営住宅】&#10;一人当たり面積"/>
        <xdr:cNvSpPr txBox="1"/>
      </xdr:nvSpPr>
      <xdr:spPr>
        <a:xfrm>
          <a:off x="6737427" y="1479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18" name="直線コネクタ 417"/>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1" name="【認定こども園・幼稚園・保育所】&#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2" name="直線コネクタ 421"/>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423" name="【認定こども園・幼稚園・保育所】&#10;有形固定資産減価償却率平均値テキスト"/>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4" name="フローチャート: 判断 423"/>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425" name="フローチャート: 判断 424"/>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426" name="フローチャート: 判断 425"/>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27" name="フローチャート: 判断 426"/>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428" name="フローチャート: 判断 427"/>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907</xdr:rowOff>
    </xdr:from>
    <xdr:to>
      <xdr:col>85</xdr:col>
      <xdr:colOff>177800</xdr:colOff>
      <xdr:row>39</xdr:row>
      <xdr:rowOff>102507</xdr:rowOff>
    </xdr:to>
    <xdr:sp macro="" textlink="">
      <xdr:nvSpPr>
        <xdr:cNvPr id="434" name="楕円 433"/>
        <xdr:cNvSpPr/>
      </xdr:nvSpPr>
      <xdr:spPr>
        <a:xfrm>
          <a:off x="162687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150784</xdr:rowOff>
    </xdr:from>
    <xdr:ext cx="405111" cy="259045"/>
    <xdr:sp macro="" textlink="">
      <xdr:nvSpPr>
        <xdr:cNvPr id="435" name="【認定こども園・幼稚園・保育所】&#10;有形固定資産減価償却率該当値テキスト"/>
        <xdr:cNvSpPr txBox="1"/>
      </xdr:nvSpPr>
      <xdr:spPr>
        <a:xfrm>
          <a:off x="16357600"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139700</xdr:rowOff>
    </xdr:from>
    <xdr:to>
      <xdr:col>81</xdr:col>
      <xdr:colOff>101600</xdr:colOff>
      <xdr:row>39</xdr:row>
      <xdr:rowOff>69850</xdr:rowOff>
    </xdr:to>
    <xdr:sp macro="" textlink="">
      <xdr:nvSpPr>
        <xdr:cNvPr id="436" name="楕円 435"/>
        <xdr:cNvSpPr/>
      </xdr:nvSpPr>
      <xdr:spPr>
        <a:xfrm>
          <a:off x="1543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19050</xdr:rowOff>
    </xdr:from>
    <xdr:to>
      <xdr:col>85</xdr:col>
      <xdr:colOff>127000</xdr:colOff>
      <xdr:row>39</xdr:row>
      <xdr:rowOff>51707</xdr:rowOff>
    </xdr:to>
    <xdr:cxnSp macro="">
      <xdr:nvCxnSpPr>
        <xdr:cNvPr id="437" name="直線コネクタ 436"/>
        <xdr:cNvCxnSpPr/>
      </xdr:nvCxnSpPr>
      <xdr:spPr>
        <a:xfrm>
          <a:off x="15481300" y="67056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107043</xdr:rowOff>
    </xdr:from>
    <xdr:to>
      <xdr:col>76</xdr:col>
      <xdr:colOff>165100</xdr:colOff>
      <xdr:row>40</xdr:row>
      <xdr:rowOff>37193</xdr:rowOff>
    </xdr:to>
    <xdr:sp macro="" textlink="">
      <xdr:nvSpPr>
        <xdr:cNvPr id="438" name="楕円 437"/>
        <xdr:cNvSpPr/>
      </xdr:nvSpPr>
      <xdr:spPr>
        <a:xfrm>
          <a:off x="14541500" y="67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19050</xdr:rowOff>
    </xdr:from>
    <xdr:to>
      <xdr:col>81</xdr:col>
      <xdr:colOff>50800</xdr:colOff>
      <xdr:row>39</xdr:row>
      <xdr:rowOff>157843</xdr:rowOff>
    </xdr:to>
    <xdr:cxnSp macro="">
      <xdr:nvCxnSpPr>
        <xdr:cNvPr id="439" name="直線コネクタ 438"/>
        <xdr:cNvCxnSpPr/>
      </xdr:nvCxnSpPr>
      <xdr:spPr>
        <a:xfrm flipV="1">
          <a:off x="14592300" y="6705600"/>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131535</xdr:rowOff>
    </xdr:from>
    <xdr:to>
      <xdr:col>72</xdr:col>
      <xdr:colOff>38100</xdr:colOff>
      <xdr:row>41</xdr:row>
      <xdr:rowOff>61685</xdr:rowOff>
    </xdr:to>
    <xdr:sp macro="" textlink="">
      <xdr:nvSpPr>
        <xdr:cNvPr id="440" name="楕円 439"/>
        <xdr:cNvSpPr/>
      </xdr:nvSpPr>
      <xdr:spPr>
        <a:xfrm>
          <a:off x="13652500" y="69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157843</xdr:rowOff>
    </xdr:from>
    <xdr:to>
      <xdr:col>76</xdr:col>
      <xdr:colOff>114300</xdr:colOff>
      <xdr:row>41</xdr:row>
      <xdr:rowOff>10885</xdr:rowOff>
    </xdr:to>
    <xdr:cxnSp macro="">
      <xdr:nvCxnSpPr>
        <xdr:cNvPr id="441" name="直線コネクタ 440"/>
        <xdr:cNvCxnSpPr/>
      </xdr:nvCxnSpPr>
      <xdr:spPr>
        <a:xfrm flipV="1">
          <a:off x="13703300" y="6844393"/>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151130</xdr:rowOff>
    </xdr:from>
    <xdr:to>
      <xdr:col>67</xdr:col>
      <xdr:colOff>101600</xdr:colOff>
      <xdr:row>41</xdr:row>
      <xdr:rowOff>81280</xdr:rowOff>
    </xdr:to>
    <xdr:sp macro="" textlink="">
      <xdr:nvSpPr>
        <xdr:cNvPr id="442" name="楕円 441"/>
        <xdr:cNvSpPr/>
      </xdr:nvSpPr>
      <xdr:spPr>
        <a:xfrm>
          <a:off x="12763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10885</xdr:rowOff>
    </xdr:from>
    <xdr:to>
      <xdr:col>71</xdr:col>
      <xdr:colOff>177800</xdr:colOff>
      <xdr:row>41</xdr:row>
      <xdr:rowOff>30480</xdr:rowOff>
    </xdr:to>
    <xdr:cxnSp macro="">
      <xdr:nvCxnSpPr>
        <xdr:cNvPr id="443" name="直線コネクタ 442"/>
        <xdr:cNvCxnSpPr/>
      </xdr:nvCxnSpPr>
      <xdr:spPr>
        <a:xfrm flipV="1">
          <a:off x="12814300" y="7040335"/>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164754</xdr:rowOff>
    </xdr:from>
    <xdr:ext cx="405111" cy="259045"/>
    <xdr:sp macro="" textlink="">
      <xdr:nvSpPr>
        <xdr:cNvPr id="444" name="n_1aveValue【認定こども園・幼稚園・保育所】&#10;有形固定資産減価償却率"/>
        <xdr:cNvSpPr txBox="1"/>
      </xdr:nvSpPr>
      <xdr:spPr>
        <a:xfrm>
          <a:off x="15266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135363</xdr:rowOff>
    </xdr:from>
    <xdr:ext cx="405111" cy="259045"/>
    <xdr:sp macro="" textlink="">
      <xdr:nvSpPr>
        <xdr:cNvPr id="445" name="n_2aveValue【認定こども園・幼稚園・保育所】&#10;有形固定資産減価償却率"/>
        <xdr:cNvSpPr txBox="1"/>
      </xdr:nvSpPr>
      <xdr:spPr>
        <a:xfrm>
          <a:off x="14389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446" name="n_3aveValue【認定こども園・幼稚園・保育所】&#10;有形固定資産減価償却率"/>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447" name="n_4aveValue【認定こども園・幼稚園・保育所】&#10;有形固定資産減価償却率"/>
        <xdr:cNvSpPr txBox="1"/>
      </xdr:nvSpPr>
      <xdr:spPr>
        <a:xfrm>
          <a:off x="12611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60977</xdr:rowOff>
    </xdr:from>
    <xdr:ext cx="405111" cy="259045"/>
    <xdr:sp macro="" textlink="">
      <xdr:nvSpPr>
        <xdr:cNvPr id="448" name="n_1mainValue【認定こども園・幼稚園・保育所】&#10;有形固定資産減価償却率"/>
        <xdr:cNvSpPr txBox="1"/>
      </xdr:nvSpPr>
      <xdr:spPr>
        <a:xfrm>
          <a:off x="15266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28320</xdr:rowOff>
    </xdr:from>
    <xdr:ext cx="405111" cy="259045"/>
    <xdr:sp macro="" textlink="">
      <xdr:nvSpPr>
        <xdr:cNvPr id="449" name="n_2mainValue【認定こども園・幼稚園・保育所】&#10;有形固定資産減価償却率"/>
        <xdr:cNvSpPr txBox="1"/>
      </xdr:nvSpPr>
      <xdr:spPr>
        <a:xfrm>
          <a:off x="14389744" y="688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52812</xdr:rowOff>
    </xdr:from>
    <xdr:ext cx="405111" cy="259045"/>
    <xdr:sp macro="" textlink="">
      <xdr:nvSpPr>
        <xdr:cNvPr id="450" name="n_3mainValue【認定こども園・幼稚園・保育所】&#10;有形固定資産減価償却率"/>
        <xdr:cNvSpPr txBox="1"/>
      </xdr:nvSpPr>
      <xdr:spPr>
        <a:xfrm>
          <a:off x="13500744" y="708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72407</xdr:rowOff>
    </xdr:from>
    <xdr:ext cx="405111" cy="259045"/>
    <xdr:sp macro="" textlink="">
      <xdr:nvSpPr>
        <xdr:cNvPr id="451" name="n_4mainValue【認定こども園・幼稚園・保育所】&#10;有形固定資産減価償却率"/>
        <xdr:cNvSpPr txBox="1"/>
      </xdr:nvSpPr>
      <xdr:spPr>
        <a:xfrm>
          <a:off x="12611744"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3" name="テキスト ボックス 46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5" name="テキスト ボックス 46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7" name="テキスト ボックス 46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9" name="テキスト ボックス 46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1" name="テキスト ボックス 47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3" name="テキスト ボックス 47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77" name="直線コネクタ 476"/>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78" name="【認定こども園・幼稚園・保育所】&#10;一人当たり面積最小値テキスト"/>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79" name="直線コネクタ 478"/>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80" name="【認定こども園・幼稚園・保育所】&#10;一人当たり面積最大値テキスト"/>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81" name="直線コネクタ 480"/>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54446</xdr:rowOff>
    </xdr:from>
    <xdr:ext cx="469744" cy="259045"/>
    <xdr:sp macro="" textlink="">
      <xdr:nvSpPr>
        <xdr:cNvPr id="482" name="【認定こども園・幼稚園・保育所】&#10;一人当たり面積平均値テキスト"/>
        <xdr:cNvSpPr txBox="1"/>
      </xdr:nvSpPr>
      <xdr:spPr>
        <a:xfrm>
          <a:off x="22199600" y="691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83" name="フローチャート: 判断 482"/>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484" name="フローチャート: 判断 483"/>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485" name="フローチャート: 判断 484"/>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86" name="フローチャート: 判断 485"/>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487" name="フローチャート: 判断 486"/>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93" name="楕円 492"/>
        <xdr:cNvSpPr/>
      </xdr:nvSpPr>
      <xdr:spPr>
        <a:xfrm>
          <a:off x="22110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2557</xdr:rowOff>
    </xdr:from>
    <xdr:ext cx="469744" cy="259045"/>
    <xdr:sp macro="" textlink="">
      <xdr:nvSpPr>
        <xdr:cNvPr id="494" name="【認定こども園・幼稚園・保育所】&#10;一人当たり面積該当値テキスト"/>
        <xdr:cNvSpPr txBox="1"/>
      </xdr:nvSpPr>
      <xdr:spPr>
        <a:xfrm>
          <a:off x="22199600" y="668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151130</xdr:rowOff>
    </xdr:from>
    <xdr:to>
      <xdr:col>112</xdr:col>
      <xdr:colOff>38100</xdr:colOff>
      <xdr:row>40</xdr:row>
      <xdr:rowOff>81280</xdr:rowOff>
    </xdr:to>
    <xdr:sp macro="" textlink="">
      <xdr:nvSpPr>
        <xdr:cNvPr id="495" name="楕円 494"/>
        <xdr:cNvSpPr/>
      </xdr:nvSpPr>
      <xdr:spPr>
        <a:xfrm>
          <a:off x="21272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30480</xdr:rowOff>
    </xdr:from>
    <xdr:to>
      <xdr:col>116</xdr:col>
      <xdr:colOff>63500</xdr:colOff>
      <xdr:row>40</xdr:row>
      <xdr:rowOff>30480</xdr:rowOff>
    </xdr:to>
    <xdr:cxnSp macro="">
      <xdr:nvCxnSpPr>
        <xdr:cNvPr id="496" name="直線コネクタ 495"/>
        <xdr:cNvCxnSpPr/>
      </xdr:nvCxnSpPr>
      <xdr:spPr>
        <a:xfrm>
          <a:off x="21323300" y="688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157662</xdr:rowOff>
    </xdr:from>
    <xdr:to>
      <xdr:col>107</xdr:col>
      <xdr:colOff>101600</xdr:colOff>
      <xdr:row>40</xdr:row>
      <xdr:rowOff>87812</xdr:rowOff>
    </xdr:to>
    <xdr:sp macro="" textlink="">
      <xdr:nvSpPr>
        <xdr:cNvPr id="497" name="楕円 496"/>
        <xdr:cNvSpPr/>
      </xdr:nvSpPr>
      <xdr:spPr>
        <a:xfrm>
          <a:off x="203835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30480</xdr:rowOff>
    </xdr:from>
    <xdr:to>
      <xdr:col>111</xdr:col>
      <xdr:colOff>177800</xdr:colOff>
      <xdr:row>40</xdr:row>
      <xdr:rowOff>37012</xdr:rowOff>
    </xdr:to>
    <xdr:cxnSp macro="">
      <xdr:nvCxnSpPr>
        <xdr:cNvPr id="498" name="直線コネクタ 497"/>
        <xdr:cNvCxnSpPr/>
      </xdr:nvCxnSpPr>
      <xdr:spPr>
        <a:xfrm flipV="1">
          <a:off x="20434300" y="68884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157662</xdr:rowOff>
    </xdr:from>
    <xdr:to>
      <xdr:col>102</xdr:col>
      <xdr:colOff>165100</xdr:colOff>
      <xdr:row>40</xdr:row>
      <xdr:rowOff>87812</xdr:rowOff>
    </xdr:to>
    <xdr:sp macro="" textlink="">
      <xdr:nvSpPr>
        <xdr:cNvPr id="499" name="楕円 498"/>
        <xdr:cNvSpPr/>
      </xdr:nvSpPr>
      <xdr:spPr>
        <a:xfrm>
          <a:off x="194945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37012</xdr:rowOff>
    </xdr:from>
    <xdr:to>
      <xdr:col>107</xdr:col>
      <xdr:colOff>50800</xdr:colOff>
      <xdr:row>40</xdr:row>
      <xdr:rowOff>37012</xdr:rowOff>
    </xdr:to>
    <xdr:cxnSp macro="">
      <xdr:nvCxnSpPr>
        <xdr:cNvPr id="500" name="直線コネクタ 499"/>
        <xdr:cNvCxnSpPr/>
      </xdr:nvCxnSpPr>
      <xdr:spPr>
        <a:xfrm>
          <a:off x="19545300" y="68950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157662</xdr:rowOff>
    </xdr:from>
    <xdr:to>
      <xdr:col>98</xdr:col>
      <xdr:colOff>38100</xdr:colOff>
      <xdr:row>40</xdr:row>
      <xdr:rowOff>87812</xdr:rowOff>
    </xdr:to>
    <xdr:sp macro="" textlink="">
      <xdr:nvSpPr>
        <xdr:cNvPr id="501" name="楕円 500"/>
        <xdr:cNvSpPr/>
      </xdr:nvSpPr>
      <xdr:spPr>
        <a:xfrm>
          <a:off x="186055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37012</xdr:rowOff>
    </xdr:from>
    <xdr:to>
      <xdr:col>102</xdr:col>
      <xdr:colOff>114300</xdr:colOff>
      <xdr:row>40</xdr:row>
      <xdr:rowOff>37012</xdr:rowOff>
    </xdr:to>
    <xdr:cxnSp macro="">
      <xdr:nvCxnSpPr>
        <xdr:cNvPr id="502" name="直線コネクタ 501"/>
        <xdr:cNvCxnSpPr/>
      </xdr:nvCxnSpPr>
      <xdr:spPr>
        <a:xfrm>
          <a:off x="18656300" y="68950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10358</xdr:rowOff>
    </xdr:from>
    <xdr:ext cx="469744" cy="259045"/>
    <xdr:sp macro="" textlink="">
      <xdr:nvSpPr>
        <xdr:cNvPr id="503" name="n_1aveValue【認定こども園・幼稚園・保育所】&#10;一人当たり面積"/>
        <xdr:cNvSpPr txBox="1"/>
      </xdr:nvSpPr>
      <xdr:spPr>
        <a:xfrm>
          <a:off x="21075727" y="703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5460</xdr:rowOff>
    </xdr:from>
    <xdr:ext cx="469744" cy="259045"/>
    <xdr:sp macro="" textlink="">
      <xdr:nvSpPr>
        <xdr:cNvPr id="504" name="n_2aveValue【認定こども園・幼稚園・保育所】&#10;一人当たり面積"/>
        <xdr:cNvSpPr txBox="1"/>
      </xdr:nvSpPr>
      <xdr:spPr>
        <a:xfrm>
          <a:off x="20199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3827</xdr:rowOff>
    </xdr:from>
    <xdr:ext cx="469744" cy="259045"/>
    <xdr:sp macro="" textlink="">
      <xdr:nvSpPr>
        <xdr:cNvPr id="505" name="n_3aveValue【認定こども園・幼稚園・保育所】&#10;一人当たり面積"/>
        <xdr:cNvSpPr txBox="1"/>
      </xdr:nvSpPr>
      <xdr:spPr>
        <a:xfrm>
          <a:off x="19310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18523</xdr:rowOff>
    </xdr:from>
    <xdr:ext cx="469744" cy="259045"/>
    <xdr:sp macro="" textlink="">
      <xdr:nvSpPr>
        <xdr:cNvPr id="506" name="n_4aveValue【認定こども園・幼稚園・保育所】&#10;一人当たり面積"/>
        <xdr:cNvSpPr txBox="1"/>
      </xdr:nvSpPr>
      <xdr:spPr>
        <a:xfrm>
          <a:off x="18421427" y="704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97807</xdr:rowOff>
    </xdr:from>
    <xdr:ext cx="469744" cy="259045"/>
    <xdr:sp macro="" textlink="">
      <xdr:nvSpPr>
        <xdr:cNvPr id="507" name="n_1mainValue【認定こども園・幼稚園・保育所】&#10;一人当たり面積"/>
        <xdr:cNvSpPr txBox="1"/>
      </xdr:nvSpPr>
      <xdr:spPr>
        <a:xfrm>
          <a:off x="210757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104339</xdr:rowOff>
    </xdr:from>
    <xdr:ext cx="469744" cy="259045"/>
    <xdr:sp macro="" textlink="">
      <xdr:nvSpPr>
        <xdr:cNvPr id="508" name="n_2mainValue【認定こども園・幼稚園・保育所】&#10;一人当たり面積"/>
        <xdr:cNvSpPr txBox="1"/>
      </xdr:nvSpPr>
      <xdr:spPr>
        <a:xfrm>
          <a:off x="20199427" y="661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104339</xdr:rowOff>
    </xdr:from>
    <xdr:ext cx="469744" cy="259045"/>
    <xdr:sp macro="" textlink="">
      <xdr:nvSpPr>
        <xdr:cNvPr id="509" name="n_3mainValue【認定こども園・幼稚園・保育所】&#10;一人当たり面積"/>
        <xdr:cNvSpPr txBox="1"/>
      </xdr:nvSpPr>
      <xdr:spPr>
        <a:xfrm>
          <a:off x="19310427" y="661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104339</xdr:rowOff>
    </xdr:from>
    <xdr:ext cx="469744" cy="259045"/>
    <xdr:sp macro="" textlink="">
      <xdr:nvSpPr>
        <xdr:cNvPr id="510" name="n_4mainValue【認定こども園・幼稚園・保育所】&#10;一人当たり面積"/>
        <xdr:cNvSpPr txBox="1"/>
      </xdr:nvSpPr>
      <xdr:spPr>
        <a:xfrm>
          <a:off x="18421427" y="661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35" name="直線コネクタ 534"/>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36" name="【学校施設】&#10;有形固定資産減価償却率最小値テキスト"/>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37" name="直線コネクタ 536"/>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38" name="【学校施設】&#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9" name="直線コネクタ 538"/>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540"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1" name="フローチャート: 判断 540"/>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42" name="フローチャート: 判断 541"/>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43" name="フローチャート: 判断 542"/>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44" name="フローチャート: 判断 543"/>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5" name="フローチャート: 判断 544"/>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551" name="楕円 550"/>
        <xdr:cNvSpPr/>
      </xdr:nvSpPr>
      <xdr:spPr>
        <a:xfrm>
          <a:off x="162687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55897</xdr:rowOff>
    </xdr:from>
    <xdr:ext cx="405111" cy="259045"/>
    <xdr:sp macro="" textlink="">
      <xdr:nvSpPr>
        <xdr:cNvPr id="552" name="【学校施設】&#10;有形固定資産減価償却率該当値テキスト"/>
        <xdr:cNvSpPr txBox="1"/>
      </xdr:nvSpPr>
      <xdr:spPr>
        <a:xfrm>
          <a:off x="16357600"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164465</xdr:rowOff>
    </xdr:from>
    <xdr:to>
      <xdr:col>81</xdr:col>
      <xdr:colOff>101600</xdr:colOff>
      <xdr:row>59</xdr:row>
      <xdr:rowOff>94615</xdr:rowOff>
    </xdr:to>
    <xdr:sp macro="" textlink="">
      <xdr:nvSpPr>
        <xdr:cNvPr id="553" name="楕円 552"/>
        <xdr:cNvSpPr/>
      </xdr:nvSpPr>
      <xdr:spPr>
        <a:xfrm>
          <a:off x="15430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43815</xdr:rowOff>
    </xdr:from>
    <xdr:to>
      <xdr:col>85</xdr:col>
      <xdr:colOff>127000</xdr:colOff>
      <xdr:row>59</xdr:row>
      <xdr:rowOff>83820</xdr:rowOff>
    </xdr:to>
    <xdr:cxnSp macro="">
      <xdr:nvCxnSpPr>
        <xdr:cNvPr id="554" name="直線コネクタ 553"/>
        <xdr:cNvCxnSpPr/>
      </xdr:nvCxnSpPr>
      <xdr:spPr>
        <a:xfrm>
          <a:off x="15481300" y="1015936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8255</xdr:rowOff>
    </xdr:from>
    <xdr:to>
      <xdr:col>76</xdr:col>
      <xdr:colOff>165100</xdr:colOff>
      <xdr:row>59</xdr:row>
      <xdr:rowOff>109855</xdr:rowOff>
    </xdr:to>
    <xdr:sp macro="" textlink="">
      <xdr:nvSpPr>
        <xdr:cNvPr id="555" name="楕円 554"/>
        <xdr:cNvSpPr/>
      </xdr:nvSpPr>
      <xdr:spPr>
        <a:xfrm>
          <a:off x="14541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43815</xdr:rowOff>
    </xdr:from>
    <xdr:to>
      <xdr:col>81</xdr:col>
      <xdr:colOff>50800</xdr:colOff>
      <xdr:row>59</xdr:row>
      <xdr:rowOff>59055</xdr:rowOff>
    </xdr:to>
    <xdr:cxnSp macro="">
      <xdr:nvCxnSpPr>
        <xdr:cNvPr id="556" name="直線コネクタ 555"/>
        <xdr:cNvCxnSpPr/>
      </xdr:nvCxnSpPr>
      <xdr:spPr>
        <a:xfrm flipV="1">
          <a:off x="14592300" y="1015936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xdr:rowOff>
    </xdr:from>
    <xdr:to>
      <xdr:col>72</xdr:col>
      <xdr:colOff>38100</xdr:colOff>
      <xdr:row>59</xdr:row>
      <xdr:rowOff>102235</xdr:rowOff>
    </xdr:to>
    <xdr:sp macro="" textlink="">
      <xdr:nvSpPr>
        <xdr:cNvPr id="557" name="楕円 556"/>
        <xdr:cNvSpPr/>
      </xdr:nvSpPr>
      <xdr:spPr>
        <a:xfrm>
          <a:off x="13652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51435</xdr:rowOff>
    </xdr:from>
    <xdr:to>
      <xdr:col>76</xdr:col>
      <xdr:colOff>114300</xdr:colOff>
      <xdr:row>59</xdr:row>
      <xdr:rowOff>59055</xdr:rowOff>
    </xdr:to>
    <xdr:cxnSp macro="">
      <xdr:nvCxnSpPr>
        <xdr:cNvPr id="558" name="直線コネクタ 557"/>
        <xdr:cNvCxnSpPr/>
      </xdr:nvCxnSpPr>
      <xdr:spPr>
        <a:xfrm>
          <a:off x="13703300" y="1016698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145415</xdr:rowOff>
    </xdr:from>
    <xdr:to>
      <xdr:col>67</xdr:col>
      <xdr:colOff>101600</xdr:colOff>
      <xdr:row>59</xdr:row>
      <xdr:rowOff>75565</xdr:rowOff>
    </xdr:to>
    <xdr:sp macro="" textlink="">
      <xdr:nvSpPr>
        <xdr:cNvPr id="559" name="楕円 558"/>
        <xdr:cNvSpPr/>
      </xdr:nvSpPr>
      <xdr:spPr>
        <a:xfrm>
          <a:off x="12763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24765</xdr:rowOff>
    </xdr:from>
    <xdr:to>
      <xdr:col>71</xdr:col>
      <xdr:colOff>177800</xdr:colOff>
      <xdr:row>59</xdr:row>
      <xdr:rowOff>51435</xdr:rowOff>
    </xdr:to>
    <xdr:cxnSp macro="">
      <xdr:nvCxnSpPr>
        <xdr:cNvPr id="560" name="直線コネクタ 559"/>
        <xdr:cNvCxnSpPr/>
      </xdr:nvCxnSpPr>
      <xdr:spPr>
        <a:xfrm>
          <a:off x="12814300" y="1014031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561" name="n_1aveValue【学校施設】&#10;有形固定資産減価償却率"/>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562" name="n_2aveValue【学校施設】&#10;有形固定資産減価償却率"/>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45737</xdr:rowOff>
    </xdr:from>
    <xdr:ext cx="405111" cy="259045"/>
    <xdr:sp macro="" textlink="">
      <xdr:nvSpPr>
        <xdr:cNvPr id="563" name="n_3aveValue【学校施設】&#10;有形固定資産減価償却率"/>
        <xdr:cNvSpPr txBox="1"/>
      </xdr:nvSpPr>
      <xdr:spPr>
        <a:xfrm>
          <a:off x="13500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564" name="n_4aveValue【学校施設】&#10;有形固定資産減価償却率"/>
        <xdr:cNvSpPr txBox="1"/>
      </xdr:nvSpPr>
      <xdr:spPr>
        <a:xfrm>
          <a:off x="12611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111142</xdr:rowOff>
    </xdr:from>
    <xdr:ext cx="405111" cy="259045"/>
    <xdr:sp macro="" textlink="">
      <xdr:nvSpPr>
        <xdr:cNvPr id="565" name="n_1mainValue【学校施設】&#10;有形固定資産減価償却率"/>
        <xdr:cNvSpPr txBox="1"/>
      </xdr:nvSpPr>
      <xdr:spPr>
        <a:xfrm>
          <a:off x="152660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126382</xdr:rowOff>
    </xdr:from>
    <xdr:ext cx="405111" cy="259045"/>
    <xdr:sp macro="" textlink="">
      <xdr:nvSpPr>
        <xdr:cNvPr id="566" name="n_2mainValue【学校施設】&#10;有形固定資産減価償却率"/>
        <xdr:cNvSpPr txBox="1"/>
      </xdr:nvSpPr>
      <xdr:spPr>
        <a:xfrm>
          <a:off x="14389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118762</xdr:rowOff>
    </xdr:from>
    <xdr:ext cx="405111" cy="259045"/>
    <xdr:sp macro="" textlink="">
      <xdr:nvSpPr>
        <xdr:cNvPr id="567" name="n_3mainValue【学校施設】&#10;有形固定資産減価償却率"/>
        <xdr:cNvSpPr txBox="1"/>
      </xdr:nvSpPr>
      <xdr:spPr>
        <a:xfrm>
          <a:off x="13500744"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92092</xdr:rowOff>
    </xdr:from>
    <xdr:ext cx="405111" cy="259045"/>
    <xdr:sp macro="" textlink="">
      <xdr:nvSpPr>
        <xdr:cNvPr id="568" name="n_4mainValue【学校施設】&#10;有形固定資産減価償却率"/>
        <xdr:cNvSpPr txBox="1"/>
      </xdr:nvSpPr>
      <xdr:spPr>
        <a:xfrm>
          <a:off x="12611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92" name="直線コネクタ 591"/>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93" name="【学校施設】&#10;一人当たり面積最小値テキスト"/>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94" name="直線コネクタ 593"/>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95" name="【学校施設】&#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96" name="直線コネクタ 595"/>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597" name="【学校施設】&#10;一人当たり面積平均値テキスト"/>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98" name="フローチャート: 判断 597"/>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99" name="フローチャート: 判断 598"/>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00" name="フローチャート: 判断 599"/>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01" name="フローチャート: 判断 600"/>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602" name="フローチャート: 判断 601"/>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36640</xdr:rowOff>
    </xdr:from>
    <xdr:to>
      <xdr:col>116</xdr:col>
      <xdr:colOff>114300</xdr:colOff>
      <xdr:row>62</xdr:row>
      <xdr:rowOff>138240</xdr:rowOff>
    </xdr:to>
    <xdr:sp macro="" textlink="">
      <xdr:nvSpPr>
        <xdr:cNvPr id="608" name="楕円 607"/>
        <xdr:cNvSpPr/>
      </xdr:nvSpPr>
      <xdr:spPr>
        <a:xfrm>
          <a:off x="22110700" y="1066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123017</xdr:rowOff>
    </xdr:from>
    <xdr:ext cx="469744" cy="259045"/>
    <xdr:sp macro="" textlink="">
      <xdr:nvSpPr>
        <xdr:cNvPr id="609" name="【学校施設】&#10;一人当たり面積該当値テキスト"/>
        <xdr:cNvSpPr txBox="1"/>
      </xdr:nvSpPr>
      <xdr:spPr>
        <a:xfrm>
          <a:off x="22199600" y="1058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35878</xdr:rowOff>
    </xdr:from>
    <xdr:to>
      <xdr:col>112</xdr:col>
      <xdr:colOff>38100</xdr:colOff>
      <xdr:row>62</xdr:row>
      <xdr:rowOff>137478</xdr:rowOff>
    </xdr:to>
    <xdr:sp macro="" textlink="">
      <xdr:nvSpPr>
        <xdr:cNvPr id="610" name="楕円 609"/>
        <xdr:cNvSpPr/>
      </xdr:nvSpPr>
      <xdr:spPr>
        <a:xfrm>
          <a:off x="212725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86678</xdr:rowOff>
    </xdr:from>
    <xdr:to>
      <xdr:col>116</xdr:col>
      <xdr:colOff>63500</xdr:colOff>
      <xdr:row>62</xdr:row>
      <xdr:rowOff>87440</xdr:rowOff>
    </xdr:to>
    <xdr:cxnSp macro="">
      <xdr:nvCxnSpPr>
        <xdr:cNvPr id="611" name="直線コネクタ 610"/>
        <xdr:cNvCxnSpPr/>
      </xdr:nvCxnSpPr>
      <xdr:spPr>
        <a:xfrm>
          <a:off x="21323300" y="1071657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37211</xdr:rowOff>
    </xdr:from>
    <xdr:to>
      <xdr:col>107</xdr:col>
      <xdr:colOff>101600</xdr:colOff>
      <xdr:row>62</xdr:row>
      <xdr:rowOff>138811</xdr:rowOff>
    </xdr:to>
    <xdr:sp macro="" textlink="">
      <xdr:nvSpPr>
        <xdr:cNvPr id="612" name="楕円 611"/>
        <xdr:cNvSpPr/>
      </xdr:nvSpPr>
      <xdr:spPr>
        <a:xfrm>
          <a:off x="20383500" y="1066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86678</xdr:rowOff>
    </xdr:from>
    <xdr:to>
      <xdr:col>111</xdr:col>
      <xdr:colOff>177800</xdr:colOff>
      <xdr:row>62</xdr:row>
      <xdr:rowOff>88011</xdr:rowOff>
    </xdr:to>
    <xdr:cxnSp macro="">
      <xdr:nvCxnSpPr>
        <xdr:cNvPr id="613" name="直線コネクタ 612"/>
        <xdr:cNvCxnSpPr/>
      </xdr:nvCxnSpPr>
      <xdr:spPr>
        <a:xfrm flipV="1">
          <a:off x="20434300" y="10716578"/>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47689</xdr:rowOff>
    </xdr:from>
    <xdr:to>
      <xdr:col>102</xdr:col>
      <xdr:colOff>165100</xdr:colOff>
      <xdr:row>62</xdr:row>
      <xdr:rowOff>149289</xdr:rowOff>
    </xdr:to>
    <xdr:sp macro="" textlink="">
      <xdr:nvSpPr>
        <xdr:cNvPr id="614" name="楕円 613"/>
        <xdr:cNvSpPr/>
      </xdr:nvSpPr>
      <xdr:spPr>
        <a:xfrm>
          <a:off x="19494500" y="1067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88011</xdr:rowOff>
    </xdr:from>
    <xdr:to>
      <xdr:col>107</xdr:col>
      <xdr:colOff>50800</xdr:colOff>
      <xdr:row>62</xdr:row>
      <xdr:rowOff>98489</xdr:rowOff>
    </xdr:to>
    <xdr:cxnSp macro="">
      <xdr:nvCxnSpPr>
        <xdr:cNvPr id="615" name="直線コネクタ 614"/>
        <xdr:cNvCxnSpPr/>
      </xdr:nvCxnSpPr>
      <xdr:spPr>
        <a:xfrm flipV="1">
          <a:off x="19545300" y="10717911"/>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55308</xdr:rowOff>
    </xdr:from>
    <xdr:to>
      <xdr:col>98</xdr:col>
      <xdr:colOff>38100</xdr:colOff>
      <xdr:row>62</xdr:row>
      <xdr:rowOff>156908</xdr:rowOff>
    </xdr:to>
    <xdr:sp macro="" textlink="">
      <xdr:nvSpPr>
        <xdr:cNvPr id="616" name="楕円 615"/>
        <xdr:cNvSpPr/>
      </xdr:nvSpPr>
      <xdr:spPr>
        <a:xfrm>
          <a:off x="18605500" y="1068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98489</xdr:rowOff>
    </xdr:from>
    <xdr:to>
      <xdr:col>102</xdr:col>
      <xdr:colOff>114300</xdr:colOff>
      <xdr:row>62</xdr:row>
      <xdr:rowOff>106108</xdr:rowOff>
    </xdr:to>
    <xdr:cxnSp macro="">
      <xdr:nvCxnSpPr>
        <xdr:cNvPr id="617" name="直線コネクタ 616"/>
        <xdr:cNvCxnSpPr/>
      </xdr:nvCxnSpPr>
      <xdr:spPr>
        <a:xfrm flipV="1">
          <a:off x="18656300" y="10728389"/>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52658</xdr:rowOff>
    </xdr:from>
    <xdr:ext cx="469744" cy="259045"/>
    <xdr:sp macro="" textlink="">
      <xdr:nvSpPr>
        <xdr:cNvPr id="618" name="n_1aveValue【学校施設】&#10;一人当たり面積"/>
        <xdr:cNvSpPr txBox="1"/>
      </xdr:nvSpPr>
      <xdr:spPr>
        <a:xfrm>
          <a:off x="21075727" y="103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55707</xdr:rowOff>
    </xdr:from>
    <xdr:ext cx="469744" cy="259045"/>
    <xdr:sp macro="" textlink="">
      <xdr:nvSpPr>
        <xdr:cNvPr id="619" name="n_2aveValue【学校施設】&#10;一人当たり面積"/>
        <xdr:cNvSpPr txBox="1"/>
      </xdr:nvSpPr>
      <xdr:spPr>
        <a:xfrm>
          <a:off x="20199427" y="1034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620" name="n_3aveValue【学校施設】&#10;一人当たり面積"/>
        <xdr:cNvSpPr txBox="1"/>
      </xdr:nvSpPr>
      <xdr:spPr>
        <a:xfrm>
          <a:off x="19310427"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621" name="n_4aveValue【学校施設】&#10;一人当たり面積"/>
        <xdr:cNvSpPr txBox="1"/>
      </xdr:nvSpPr>
      <xdr:spPr>
        <a:xfrm>
          <a:off x="18421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128605</xdr:rowOff>
    </xdr:from>
    <xdr:ext cx="469744" cy="259045"/>
    <xdr:sp macro="" textlink="">
      <xdr:nvSpPr>
        <xdr:cNvPr id="622" name="n_1mainValue【学校施設】&#10;一人当たり面積"/>
        <xdr:cNvSpPr txBox="1"/>
      </xdr:nvSpPr>
      <xdr:spPr>
        <a:xfrm>
          <a:off x="21075727" y="1075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129938</xdr:rowOff>
    </xdr:from>
    <xdr:ext cx="469744" cy="259045"/>
    <xdr:sp macro="" textlink="">
      <xdr:nvSpPr>
        <xdr:cNvPr id="623" name="n_2mainValue【学校施設】&#10;一人当たり面積"/>
        <xdr:cNvSpPr txBox="1"/>
      </xdr:nvSpPr>
      <xdr:spPr>
        <a:xfrm>
          <a:off x="20199427" y="10759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140416</xdr:rowOff>
    </xdr:from>
    <xdr:ext cx="469744" cy="259045"/>
    <xdr:sp macro="" textlink="">
      <xdr:nvSpPr>
        <xdr:cNvPr id="624" name="n_3mainValue【学校施設】&#10;一人当たり面積"/>
        <xdr:cNvSpPr txBox="1"/>
      </xdr:nvSpPr>
      <xdr:spPr>
        <a:xfrm>
          <a:off x="19310427" y="1077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148035</xdr:rowOff>
    </xdr:from>
    <xdr:ext cx="469744" cy="259045"/>
    <xdr:sp macro="" textlink="">
      <xdr:nvSpPr>
        <xdr:cNvPr id="625" name="n_4mainValue【学校施設】&#10;一人当たり面積"/>
        <xdr:cNvSpPr txBox="1"/>
      </xdr:nvSpPr>
      <xdr:spPr>
        <a:xfrm>
          <a:off x="18421427" y="1077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651" name="直線コネクタ 650"/>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654" name="【児童館】&#10;有形固定資産減価償却率最大値テキスト"/>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655" name="直線コネクタ 654"/>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39206</xdr:rowOff>
    </xdr:from>
    <xdr:ext cx="405111" cy="259045"/>
    <xdr:sp macro="" textlink="">
      <xdr:nvSpPr>
        <xdr:cNvPr id="656" name="【児童館】&#10;有形固定資産減価償却率平均値テキスト"/>
        <xdr:cNvSpPr txBox="1"/>
      </xdr:nvSpPr>
      <xdr:spPr>
        <a:xfrm>
          <a:off x="16357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657" name="フローチャート: 判断 656"/>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658" name="フローチャート: 判断 657"/>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59" name="フローチャート: 判断 658"/>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660" name="フローチャート: 判断 659"/>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61" name="フローチャート: 判断 660"/>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667" name="楕円 666"/>
        <xdr:cNvSpPr/>
      </xdr:nvSpPr>
      <xdr:spPr>
        <a:xfrm>
          <a:off x="16268700" y="13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47733</xdr:rowOff>
    </xdr:from>
    <xdr:ext cx="405111" cy="259045"/>
    <xdr:sp macro="" textlink="">
      <xdr:nvSpPr>
        <xdr:cNvPr id="668" name="【児童館】&#10;有形固定資産減価償却率該当値テキスト"/>
        <xdr:cNvSpPr txBox="1"/>
      </xdr:nvSpPr>
      <xdr:spPr>
        <a:xfrm>
          <a:off x="16357600" y="1376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121194</xdr:rowOff>
    </xdr:from>
    <xdr:to>
      <xdr:col>81</xdr:col>
      <xdr:colOff>101600</xdr:colOff>
      <xdr:row>81</xdr:row>
      <xdr:rowOff>51344</xdr:rowOff>
    </xdr:to>
    <xdr:sp macro="" textlink="">
      <xdr:nvSpPr>
        <xdr:cNvPr id="669" name="楕円 668"/>
        <xdr:cNvSpPr/>
      </xdr:nvSpPr>
      <xdr:spPr>
        <a:xfrm>
          <a:off x="15430500" y="138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544</xdr:rowOff>
    </xdr:from>
    <xdr:to>
      <xdr:col>85</xdr:col>
      <xdr:colOff>127000</xdr:colOff>
      <xdr:row>81</xdr:row>
      <xdr:rowOff>75656</xdr:rowOff>
    </xdr:to>
    <xdr:cxnSp macro="">
      <xdr:nvCxnSpPr>
        <xdr:cNvPr id="670" name="直線コネクタ 669"/>
        <xdr:cNvCxnSpPr/>
      </xdr:nvCxnSpPr>
      <xdr:spPr>
        <a:xfrm>
          <a:off x="15481300" y="13887994"/>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46082</xdr:rowOff>
    </xdr:from>
    <xdr:to>
      <xdr:col>76</xdr:col>
      <xdr:colOff>165100</xdr:colOff>
      <xdr:row>80</xdr:row>
      <xdr:rowOff>147682</xdr:rowOff>
    </xdr:to>
    <xdr:sp macro="" textlink="">
      <xdr:nvSpPr>
        <xdr:cNvPr id="671" name="楕円 670"/>
        <xdr:cNvSpPr/>
      </xdr:nvSpPr>
      <xdr:spPr>
        <a:xfrm>
          <a:off x="14541500" y="137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96882</xdr:rowOff>
    </xdr:from>
    <xdr:to>
      <xdr:col>81</xdr:col>
      <xdr:colOff>50800</xdr:colOff>
      <xdr:row>81</xdr:row>
      <xdr:rowOff>544</xdr:rowOff>
    </xdr:to>
    <xdr:cxnSp macro="">
      <xdr:nvCxnSpPr>
        <xdr:cNvPr id="672" name="直線コネクタ 671"/>
        <xdr:cNvCxnSpPr/>
      </xdr:nvCxnSpPr>
      <xdr:spPr>
        <a:xfrm>
          <a:off x="14592300" y="13812882"/>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99968</xdr:rowOff>
    </xdr:from>
    <xdr:to>
      <xdr:col>72</xdr:col>
      <xdr:colOff>38100</xdr:colOff>
      <xdr:row>80</xdr:row>
      <xdr:rowOff>30118</xdr:rowOff>
    </xdr:to>
    <xdr:sp macro="" textlink="">
      <xdr:nvSpPr>
        <xdr:cNvPr id="673" name="楕円 672"/>
        <xdr:cNvSpPr/>
      </xdr:nvSpPr>
      <xdr:spPr>
        <a:xfrm>
          <a:off x="13652500" y="136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150768</xdr:rowOff>
    </xdr:from>
    <xdr:to>
      <xdr:col>76</xdr:col>
      <xdr:colOff>114300</xdr:colOff>
      <xdr:row>80</xdr:row>
      <xdr:rowOff>96882</xdr:rowOff>
    </xdr:to>
    <xdr:cxnSp macro="">
      <xdr:nvCxnSpPr>
        <xdr:cNvPr id="674" name="直線コネクタ 673"/>
        <xdr:cNvCxnSpPr/>
      </xdr:nvCxnSpPr>
      <xdr:spPr>
        <a:xfrm>
          <a:off x="13703300" y="13695318"/>
          <a:ext cx="889000" cy="11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24856</xdr:rowOff>
    </xdr:from>
    <xdr:to>
      <xdr:col>67</xdr:col>
      <xdr:colOff>101600</xdr:colOff>
      <xdr:row>79</xdr:row>
      <xdr:rowOff>126456</xdr:rowOff>
    </xdr:to>
    <xdr:sp macro="" textlink="">
      <xdr:nvSpPr>
        <xdr:cNvPr id="675" name="楕円 674"/>
        <xdr:cNvSpPr/>
      </xdr:nvSpPr>
      <xdr:spPr>
        <a:xfrm>
          <a:off x="12763500" y="1356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75656</xdr:rowOff>
    </xdr:from>
    <xdr:to>
      <xdr:col>71</xdr:col>
      <xdr:colOff>177800</xdr:colOff>
      <xdr:row>79</xdr:row>
      <xdr:rowOff>150768</xdr:rowOff>
    </xdr:to>
    <xdr:cxnSp macro="">
      <xdr:nvCxnSpPr>
        <xdr:cNvPr id="676" name="直線コネクタ 675"/>
        <xdr:cNvCxnSpPr/>
      </xdr:nvCxnSpPr>
      <xdr:spPr>
        <a:xfrm>
          <a:off x="12814300" y="13620206"/>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130646</xdr:rowOff>
    </xdr:from>
    <xdr:ext cx="405111" cy="259045"/>
    <xdr:sp macro="" textlink="">
      <xdr:nvSpPr>
        <xdr:cNvPr id="677" name="n_1aveValue【児童館】&#10;有形固定資産減価償却率"/>
        <xdr:cNvSpPr txBox="1"/>
      </xdr:nvSpPr>
      <xdr:spPr>
        <a:xfrm>
          <a:off x="152660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678" name="n_2aveValue【児童館】&#10;有形固定資産減価償却率"/>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24509</xdr:rowOff>
    </xdr:from>
    <xdr:ext cx="405111" cy="259045"/>
    <xdr:sp macro="" textlink="">
      <xdr:nvSpPr>
        <xdr:cNvPr id="679" name="n_3aveValue【児童館】&#10;有形固定資産減価償却率"/>
        <xdr:cNvSpPr txBox="1"/>
      </xdr:nvSpPr>
      <xdr:spPr>
        <a:xfrm>
          <a:off x="13500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155139</xdr:rowOff>
    </xdr:from>
    <xdr:ext cx="405111" cy="259045"/>
    <xdr:sp macro="" textlink="">
      <xdr:nvSpPr>
        <xdr:cNvPr id="680" name="n_4aveValue【児童館】&#10;有形固定資産減価償却率"/>
        <xdr:cNvSpPr txBox="1"/>
      </xdr:nvSpPr>
      <xdr:spPr>
        <a:xfrm>
          <a:off x="126117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67871</xdr:rowOff>
    </xdr:from>
    <xdr:ext cx="405111" cy="259045"/>
    <xdr:sp macro="" textlink="">
      <xdr:nvSpPr>
        <xdr:cNvPr id="681" name="n_1mainValue【児童館】&#10;有形固定資産減価償却率"/>
        <xdr:cNvSpPr txBox="1"/>
      </xdr:nvSpPr>
      <xdr:spPr>
        <a:xfrm>
          <a:off x="15266044" y="1361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164209</xdr:rowOff>
    </xdr:from>
    <xdr:ext cx="405111" cy="259045"/>
    <xdr:sp macro="" textlink="">
      <xdr:nvSpPr>
        <xdr:cNvPr id="682" name="n_2mainValue【児童館】&#10;有形固定資産減価償却率"/>
        <xdr:cNvSpPr txBox="1"/>
      </xdr:nvSpPr>
      <xdr:spPr>
        <a:xfrm>
          <a:off x="14389744" y="1353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46645</xdr:rowOff>
    </xdr:from>
    <xdr:ext cx="405111" cy="259045"/>
    <xdr:sp macro="" textlink="">
      <xdr:nvSpPr>
        <xdr:cNvPr id="683" name="n_3mainValue【児童館】&#10;有形固定資産減価償却率"/>
        <xdr:cNvSpPr txBox="1"/>
      </xdr:nvSpPr>
      <xdr:spPr>
        <a:xfrm>
          <a:off x="13500744" y="1341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142983</xdr:rowOff>
    </xdr:from>
    <xdr:ext cx="405111" cy="259045"/>
    <xdr:sp macro="" textlink="">
      <xdr:nvSpPr>
        <xdr:cNvPr id="684" name="n_4mainValue【児童館】&#10;有形固定資産減価償却率"/>
        <xdr:cNvSpPr txBox="1"/>
      </xdr:nvSpPr>
      <xdr:spPr>
        <a:xfrm>
          <a:off x="12611744" y="1334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708" name="直線コネクタ 707"/>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709" name="【児童館】&#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710" name="直線コネクタ 709"/>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11"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12" name="直線コネクタ 711"/>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3827</xdr:rowOff>
    </xdr:from>
    <xdr:ext cx="469744" cy="259045"/>
    <xdr:sp macro="" textlink="">
      <xdr:nvSpPr>
        <xdr:cNvPr id="713" name="【児童館】&#10;一人当たり面積平均値テキスト"/>
        <xdr:cNvSpPr txBox="1"/>
      </xdr:nvSpPr>
      <xdr:spPr>
        <a:xfrm>
          <a:off x="221996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14" name="フローチャート: 判断 713"/>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715" name="フローチャート: 判断 714"/>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716" name="フローチャート: 判断 715"/>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17" name="フローチャート: 判断 716"/>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718" name="フローチャート: 判断 717"/>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38100</xdr:rowOff>
    </xdr:from>
    <xdr:to>
      <xdr:col>116</xdr:col>
      <xdr:colOff>114300</xdr:colOff>
      <xdr:row>82</xdr:row>
      <xdr:rowOff>139700</xdr:rowOff>
    </xdr:to>
    <xdr:sp macro="" textlink="">
      <xdr:nvSpPr>
        <xdr:cNvPr id="724" name="楕円 723"/>
        <xdr:cNvSpPr/>
      </xdr:nvSpPr>
      <xdr:spPr>
        <a:xfrm>
          <a:off x="22110700" y="140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60977</xdr:rowOff>
    </xdr:from>
    <xdr:ext cx="469744" cy="259045"/>
    <xdr:sp macro="" textlink="">
      <xdr:nvSpPr>
        <xdr:cNvPr id="725" name="【児童館】&#10;一人当たり面積該当値テキスト"/>
        <xdr:cNvSpPr txBox="1"/>
      </xdr:nvSpPr>
      <xdr:spPr>
        <a:xfrm>
          <a:off x="22199600"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38100</xdr:rowOff>
    </xdr:from>
    <xdr:to>
      <xdr:col>112</xdr:col>
      <xdr:colOff>38100</xdr:colOff>
      <xdr:row>82</xdr:row>
      <xdr:rowOff>139700</xdr:rowOff>
    </xdr:to>
    <xdr:sp macro="" textlink="">
      <xdr:nvSpPr>
        <xdr:cNvPr id="726" name="楕円 725"/>
        <xdr:cNvSpPr/>
      </xdr:nvSpPr>
      <xdr:spPr>
        <a:xfrm>
          <a:off x="21272500" y="140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88900</xdr:rowOff>
    </xdr:from>
    <xdr:to>
      <xdr:col>116</xdr:col>
      <xdr:colOff>63500</xdr:colOff>
      <xdr:row>82</xdr:row>
      <xdr:rowOff>88900</xdr:rowOff>
    </xdr:to>
    <xdr:cxnSp macro="">
      <xdr:nvCxnSpPr>
        <xdr:cNvPr id="727" name="直線コネクタ 726"/>
        <xdr:cNvCxnSpPr/>
      </xdr:nvCxnSpPr>
      <xdr:spPr>
        <a:xfrm>
          <a:off x="21323300" y="14147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38100</xdr:rowOff>
    </xdr:from>
    <xdr:to>
      <xdr:col>107</xdr:col>
      <xdr:colOff>101600</xdr:colOff>
      <xdr:row>82</xdr:row>
      <xdr:rowOff>139700</xdr:rowOff>
    </xdr:to>
    <xdr:sp macro="" textlink="">
      <xdr:nvSpPr>
        <xdr:cNvPr id="728" name="楕円 727"/>
        <xdr:cNvSpPr/>
      </xdr:nvSpPr>
      <xdr:spPr>
        <a:xfrm>
          <a:off x="20383500" y="140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88900</xdr:rowOff>
    </xdr:from>
    <xdr:to>
      <xdr:col>111</xdr:col>
      <xdr:colOff>177800</xdr:colOff>
      <xdr:row>82</xdr:row>
      <xdr:rowOff>88900</xdr:rowOff>
    </xdr:to>
    <xdr:cxnSp macro="">
      <xdr:nvCxnSpPr>
        <xdr:cNvPr id="729" name="直線コネクタ 728"/>
        <xdr:cNvCxnSpPr/>
      </xdr:nvCxnSpPr>
      <xdr:spPr>
        <a:xfrm>
          <a:off x="20434300" y="1414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133350</xdr:rowOff>
    </xdr:from>
    <xdr:to>
      <xdr:col>102</xdr:col>
      <xdr:colOff>165100</xdr:colOff>
      <xdr:row>82</xdr:row>
      <xdr:rowOff>63500</xdr:rowOff>
    </xdr:to>
    <xdr:sp macro="" textlink="">
      <xdr:nvSpPr>
        <xdr:cNvPr id="730" name="楕円 729"/>
        <xdr:cNvSpPr/>
      </xdr:nvSpPr>
      <xdr:spPr>
        <a:xfrm>
          <a:off x="19494500" y="1402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12700</xdr:rowOff>
    </xdr:from>
    <xdr:to>
      <xdr:col>107</xdr:col>
      <xdr:colOff>50800</xdr:colOff>
      <xdr:row>82</xdr:row>
      <xdr:rowOff>88900</xdr:rowOff>
    </xdr:to>
    <xdr:cxnSp macro="">
      <xdr:nvCxnSpPr>
        <xdr:cNvPr id="731" name="直線コネクタ 730"/>
        <xdr:cNvCxnSpPr/>
      </xdr:nvCxnSpPr>
      <xdr:spPr>
        <a:xfrm>
          <a:off x="19545300" y="14071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133350</xdr:rowOff>
    </xdr:from>
    <xdr:to>
      <xdr:col>98</xdr:col>
      <xdr:colOff>38100</xdr:colOff>
      <xdr:row>82</xdr:row>
      <xdr:rowOff>63500</xdr:rowOff>
    </xdr:to>
    <xdr:sp macro="" textlink="">
      <xdr:nvSpPr>
        <xdr:cNvPr id="732" name="楕円 731"/>
        <xdr:cNvSpPr/>
      </xdr:nvSpPr>
      <xdr:spPr>
        <a:xfrm>
          <a:off x="18605500" y="1402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12700</xdr:rowOff>
    </xdr:from>
    <xdr:to>
      <xdr:col>102</xdr:col>
      <xdr:colOff>114300</xdr:colOff>
      <xdr:row>82</xdr:row>
      <xdr:rowOff>12700</xdr:rowOff>
    </xdr:to>
    <xdr:cxnSp macro="">
      <xdr:nvCxnSpPr>
        <xdr:cNvPr id="733" name="直線コネクタ 732"/>
        <xdr:cNvCxnSpPr/>
      </xdr:nvCxnSpPr>
      <xdr:spPr>
        <a:xfrm>
          <a:off x="18656300" y="14071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105427</xdr:rowOff>
    </xdr:from>
    <xdr:ext cx="469744" cy="259045"/>
    <xdr:sp macro="" textlink="">
      <xdr:nvSpPr>
        <xdr:cNvPr id="734" name="n_1aveValue【児童館】&#10;一人当たり面積"/>
        <xdr:cNvSpPr txBox="1"/>
      </xdr:nvSpPr>
      <xdr:spPr>
        <a:xfrm>
          <a:off x="21075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735" name="n_2aveValue【児童館】&#10;一人当たり面積"/>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736" name="n_3aveValue【児童館】&#10;一人当たり面積"/>
        <xdr:cNvSpPr txBox="1"/>
      </xdr:nvSpPr>
      <xdr:spPr>
        <a:xfrm>
          <a:off x="19310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143527</xdr:rowOff>
    </xdr:from>
    <xdr:ext cx="469744" cy="259045"/>
    <xdr:sp macro="" textlink="">
      <xdr:nvSpPr>
        <xdr:cNvPr id="737" name="n_4aveValue【児童館】&#10;一人当たり面積"/>
        <xdr:cNvSpPr txBox="1"/>
      </xdr:nvSpPr>
      <xdr:spPr>
        <a:xfrm>
          <a:off x="18421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156227</xdr:rowOff>
    </xdr:from>
    <xdr:ext cx="469744" cy="259045"/>
    <xdr:sp macro="" textlink="">
      <xdr:nvSpPr>
        <xdr:cNvPr id="738" name="n_1mainValue【児童館】&#10;一人当たり面積"/>
        <xdr:cNvSpPr txBox="1"/>
      </xdr:nvSpPr>
      <xdr:spPr>
        <a:xfrm>
          <a:off x="210757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156227</xdr:rowOff>
    </xdr:from>
    <xdr:ext cx="469744" cy="259045"/>
    <xdr:sp macro="" textlink="">
      <xdr:nvSpPr>
        <xdr:cNvPr id="739" name="n_2mainValue【児童館】&#10;一人当たり面積"/>
        <xdr:cNvSpPr txBox="1"/>
      </xdr:nvSpPr>
      <xdr:spPr>
        <a:xfrm>
          <a:off x="201994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80027</xdr:rowOff>
    </xdr:from>
    <xdr:ext cx="469744" cy="259045"/>
    <xdr:sp macro="" textlink="">
      <xdr:nvSpPr>
        <xdr:cNvPr id="740" name="n_3mainValue【児童館】&#10;一人当たり面積"/>
        <xdr:cNvSpPr txBox="1"/>
      </xdr:nvSpPr>
      <xdr:spPr>
        <a:xfrm>
          <a:off x="19310427" y="1379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80027</xdr:rowOff>
    </xdr:from>
    <xdr:ext cx="469744" cy="259045"/>
    <xdr:sp macro="" textlink="">
      <xdr:nvSpPr>
        <xdr:cNvPr id="741" name="n_4mainValue【児童館】&#10;一人当たり面積"/>
        <xdr:cNvSpPr txBox="1"/>
      </xdr:nvSpPr>
      <xdr:spPr>
        <a:xfrm>
          <a:off x="18421427" y="1379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766" name="直線コネクタ 765"/>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8" name="直線コネクタ 76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69"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70" name="直線コネクタ 769"/>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771" name="【公民館】&#10;有形固定資産減価償却率平均値テキスト"/>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772" name="フローチャート: 判断 771"/>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773" name="フローチャート: 判断 772"/>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774" name="フローチャート: 判断 773"/>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75" name="フローチャート: 判断 774"/>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776" name="フローチャート: 判断 775"/>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74930</xdr:rowOff>
    </xdr:from>
    <xdr:to>
      <xdr:col>85</xdr:col>
      <xdr:colOff>177800</xdr:colOff>
      <xdr:row>107</xdr:row>
      <xdr:rowOff>5080</xdr:rowOff>
    </xdr:to>
    <xdr:sp macro="" textlink="">
      <xdr:nvSpPr>
        <xdr:cNvPr id="782" name="楕円 781"/>
        <xdr:cNvSpPr/>
      </xdr:nvSpPr>
      <xdr:spPr>
        <a:xfrm>
          <a:off x="162687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53357</xdr:rowOff>
    </xdr:from>
    <xdr:ext cx="405111" cy="259045"/>
    <xdr:sp macro="" textlink="">
      <xdr:nvSpPr>
        <xdr:cNvPr id="783" name="【公民館】&#10;有形固定資産減価償却率該当値テキスト"/>
        <xdr:cNvSpPr txBox="1"/>
      </xdr:nvSpPr>
      <xdr:spPr>
        <a:xfrm>
          <a:off x="16357600" y="182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36830</xdr:rowOff>
    </xdr:from>
    <xdr:to>
      <xdr:col>81</xdr:col>
      <xdr:colOff>101600</xdr:colOff>
      <xdr:row>106</xdr:row>
      <xdr:rowOff>138430</xdr:rowOff>
    </xdr:to>
    <xdr:sp macro="" textlink="">
      <xdr:nvSpPr>
        <xdr:cNvPr id="784" name="楕円 783"/>
        <xdr:cNvSpPr/>
      </xdr:nvSpPr>
      <xdr:spPr>
        <a:xfrm>
          <a:off x="15430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87630</xdr:rowOff>
    </xdr:from>
    <xdr:to>
      <xdr:col>85</xdr:col>
      <xdr:colOff>127000</xdr:colOff>
      <xdr:row>106</xdr:row>
      <xdr:rowOff>125730</xdr:rowOff>
    </xdr:to>
    <xdr:cxnSp macro="">
      <xdr:nvCxnSpPr>
        <xdr:cNvPr id="785" name="直線コネクタ 784"/>
        <xdr:cNvCxnSpPr/>
      </xdr:nvCxnSpPr>
      <xdr:spPr>
        <a:xfrm>
          <a:off x="15481300" y="182613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170180</xdr:rowOff>
    </xdr:from>
    <xdr:to>
      <xdr:col>76</xdr:col>
      <xdr:colOff>165100</xdr:colOff>
      <xdr:row>106</xdr:row>
      <xdr:rowOff>100330</xdr:rowOff>
    </xdr:to>
    <xdr:sp macro="" textlink="">
      <xdr:nvSpPr>
        <xdr:cNvPr id="786" name="楕円 785"/>
        <xdr:cNvSpPr/>
      </xdr:nvSpPr>
      <xdr:spPr>
        <a:xfrm>
          <a:off x="14541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49530</xdr:rowOff>
    </xdr:from>
    <xdr:to>
      <xdr:col>81</xdr:col>
      <xdr:colOff>50800</xdr:colOff>
      <xdr:row>106</xdr:row>
      <xdr:rowOff>87630</xdr:rowOff>
    </xdr:to>
    <xdr:cxnSp macro="">
      <xdr:nvCxnSpPr>
        <xdr:cNvPr id="787" name="直線コネクタ 786"/>
        <xdr:cNvCxnSpPr/>
      </xdr:nvCxnSpPr>
      <xdr:spPr>
        <a:xfrm>
          <a:off x="14592300" y="182232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132080</xdr:rowOff>
    </xdr:from>
    <xdr:to>
      <xdr:col>72</xdr:col>
      <xdr:colOff>38100</xdr:colOff>
      <xdr:row>106</xdr:row>
      <xdr:rowOff>62230</xdr:rowOff>
    </xdr:to>
    <xdr:sp macro="" textlink="">
      <xdr:nvSpPr>
        <xdr:cNvPr id="788" name="楕円 787"/>
        <xdr:cNvSpPr/>
      </xdr:nvSpPr>
      <xdr:spPr>
        <a:xfrm>
          <a:off x="13652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11430</xdr:rowOff>
    </xdr:from>
    <xdr:to>
      <xdr:col>76</xdr:col>
      <xdr:colOff>114300</xdr:colOff>
      <xdr:row>106</xdr:row>
      <xdr:rowOff>49530</xdr:rowOff>
    </xdr:to>
    <xdr:cxnSp macro="">
      <xdr:nvCxnSpPr>
        <xdr:cNvPr id="789" name="直線コネクタ 788"/>
        <xdr:cNvCxnSpPr/>
      </xdr:nvCxnSpPr>
      <xdr:spPr>
        <a:xfrm>
          <a:off x="13703300" y="181851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93980</xdr:rowOff>
    </xdr:from>
    <xdr:to>
      <xdr:col>67</xdr:col>
      <xdr:colOff>101600</xdr:colOff>
      <xdr:row>106</xdr:row>
      <xdr:rowOff>24130</xdr:rowOff>
    </xdr:to>
    <xdr:sp macro="" textlink="">
      <xdr:nvSpPr>
        <xdr:cNvPr id="790" name="楕円 789"/>
        <xdr:cNvSpPr/>
      </xdr:nvSpPr>
      <xdr:spPr>
        <a:xfrm>
          <a:off x="12763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144780</xdr:rowOff>
    </xdr:from>
    <xdr:to>
      <xdr:col>71</xdr:col>
      <xdr:colOff>177800</xdr:colOff>
      <xdr:row>106</xdr:row>
      <xdr:rowOff>11430</xdr:rowOff>
    </xdr:to>
    <xdr:cxnSp macro="">
      <xdr:nvCxnSpPr>
        <xdr:cNvPr id="791" name="直線コネクタ 790"/>
        <xdr:cNvCxnSpPr/>
      </xdr:nvCxnSpPr>
      <xdr:spPr>
        <a:xfrm>
          <a:off x="12814300" y="181470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792" name="n_1aveValue【公民館】&#10;有形固定資産減価償却率"/>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793" name="n_2aveValue【公民館】&#10;有形固定資産減価償却率"/>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794" name="n_3aveValue【公民館】&#10;有形固定資産減価償却率"/>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795" name="n_4aveValue【公民館】&#10;有形固定資産減価償却率"/>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129557</xdr:rowOff>
    </xdr:from>
    <xdr:ext cx="405111" cy="259045"/>
    <xdr:sp macro="" textlink="">
      <xdr:nvSpPr>
        <xdr:cNvPr id="796" name="n_1mainValue【公民館】&#10;有形固定資産減価償却率"/>
        <xdr:cNvSpPr txBox="1"/>
      </xdr:nvSpPr>
      <xdr:spPr>
        <a:xfrm>
          <a:off x="152660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91457</xdr:rowOff>
    </xdr:from>
    <xdr:ext cx="405111" cy="259045"/>
    <xdr:sp macro="" textlink="">
      <xdr:nvSpPr>
        <xdr:cNvPr id="797" name="n_2mainValue【公民館】&#10;有形固定資産減価償却率"/>
        <xdr:cNvSpPr txBox="1"/>
      </xdr:nvSpPr>
      <xdr:spPr>
        <a:xfrm>
          <a:off x="14389744" y="182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53357</xdr:rowOff>
    </xdr:from>
    <xdr:ext cx="405111" cy="259045"/>
    <xdr:sp macro="" textlink="">
      <xdr:nvSpPr>
        <xdr:cNvPr id="798" name="n_3mainValue【公民館】&#10;有形固定資産減価償却率"/>
        <xdr:cNvSpPr txBox="1"/>
      </xdr:nvSpPr>
      <xdr:spPr>
        <a:xfrm>
          <a:off x="13500744" y="182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15257</xdr:rowOff>
    </xdr:from>
    <xdr:ext cx="405111" cy="259045"/>
    <xdr:sp macro="" textlink="">
      <xdr:nvSpPr>
        <xdr:cNvPr id="799" name="n_4mainValue【公民館】&#10;有形固定資産減価償却率"/>
        <xdr:cNvSpPr txBox="1"/>
      </xdr:nvSpPr>
      <xdr:spPr>
        <a:xfrm>
          <a:off x="12611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823" name="直線コネクタ 822"/>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824" name="【公民館】&#10;一人当たり面積最小値テキスト"/>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25" name="直線コネクタ 824"/>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826" name="【公民館】&#10;一人当たり面積最大値テキスト"/>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827" name="直線コネクタ 826"/>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59707</xdr:rowOff>
    </xdr:from>
    <xdr:ext cx="469744" cy="259045"/>
    <xdr:sp macro="" textlink="">
      <xdr:nvSpPr>
        <xdr:cNvPr id="828" name="【公民館】&#10;一人当たり面積平均値テキスト"/>
        <xdr:cNvSpPr txBox="1"/>
      </xdr:nvSpPr>
      <xdr:spPr>
        <a:xfrm>
          <a:off x="22199600" y="1806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29" name="フローチャート: 判断 828"/>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830" name="フローチャート: 判断 829"/>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831" name="フローチャート: 判断 830"/>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832" name="フローチャート: 判断 831"/>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833" name="フローチャート: 判断 832"/>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76836</xdr:rowOff>
    </xdr:from>
    <xdr:to>
      <xdr:col>116</xdr:col>
      <xdr:colOff>114300</xdr:colOff>
      <xdr:row>107</xdr:row>
      <xdr:rowOff>6986</xdr:rowOff>
    </xdr:to>
    <xdr:sp macro="" textlink="">
      <xdr:nvSpPr>
        <xdr:cNvPr id="839" name="楕円 838"/>
        <xdr:cNvSpPr/>
      </xdr:nvSpPr>
      <xdr:spPr>
        <a:xfrm>
          <a:off x="221107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55263</xdr:rowOff>
    </xdr:from>
    <xdr:ext cx="469744" cy="259045"/>
    <xdr:sp macro="" textlink="">
      <xdr:nvSpPr>
        <xdr:cNvPr id="840" name="【公民館】&#10;一人当たり面積該当値テキスト"/>
        <xdr:cNvSpPr txBox="1"/>
      </xdr:nvSpPr>
      <xdr:spPr>
        <a:xfrm>
          <a:off x="22199600" y="1822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76836</xdr:rowOff>
    </xdr:from>
    <xdr:to>
      <xdr:col>112</xdr:col>
      <xdr:colOff>38100</xdr:colOff>
      <xdr:row>107</xdr:row>
      <xdr:rowOff>6986</xdr:rowOff>
    </xdr:to>
    <xdr:sp macro="" textlink="">
      <xdr:nvSpPr>
        <xdr:cNvPr id="841" name="楕円 840"/>
        <xdr:cNvSpPr/>
      </xdr:nvSpPr>
      <xdr:spPr>
        <a:xfrm>
          <a:off x="21272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127636</xdr:rowOff>
    </xdr:from>
    <xdr:to>
      <xdr:col>116</xdr:col>
      <xdr:colOff>63500</xdr:colOff>
      <xdr:row>106</xdr:row>
      <xdr:rowOff>127636</xdr:rowOff>
    </xdr:to>
    <xdr:cxnSp macro="">
      <xdr:nvCxnSpPr>
        <xdr:cNvPr id="842" name="直線コネクタ 841"/>
        <xdr:cNvCxnSpPr/>
      </xdr:nvCxnSpPr>
      <xdr:spPr>
        <a:xfrm>
          <a:off x="21323300" y="183013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76836</xdr:rowOff>
    </xdr:from>
    <xdr:to>
      <xdr:col>107</xdr:col>
      <xdr:colOff>101600</xdr:colOff>
      <xdr:row>107</xdr:row>
      <xdr:rowOff>6986</xdr:rowOff>
    </xdr:to>
    <xdr:sp macro="" textlink="">
      <xdr:nvSpPr>
        <xdr:cNvPr id="843" name="楕円 842"/>
        <xdr:cNvSpPr/>
      </xdr:nvSpPr>
      <xdr:spPr>
        <a:xfrm>
          <a:off x="20383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127636</xdr:rowOff>
    </xdr:from>
    <xdr:to>
      <xdr:col>111</xdr:col>
      <xdr:colOff>177800</xdr:colOff>
      <xdr:row>106</xdr:row>
      <xdr:rowOff>127636</xdr:rowOff>
    </xdr:to>
    <xdr:cxnSp macro="">
      <xdr:nvCxnSpPr>
        <xdr:cNvPr id="844" name="直線コネクタ 843"/>
        <xdr:cNvCxnSpPr/>
      </xdr:nvCxnSpPr>
      <xdr:spPr>
        <a:xfrm>
          <a:off x="20434300" y="18301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76836</xdr:rowOff>
    </xdr:from>
    <xdr:to>
      <xdr:col>102</xdr:col>
      <xdr:colOff>165100</xdr:colOff>
      <xdr:row>107</xdr:row>
      <xdr:rowOff>6986</xdr:rowOff>
    </xdr:to>
    <xdr:sp macro="" textlink="">
      <xdr:nvSpPr>
        <xdr:cNvPr id="845" name="楕円 844"/>
        <xdr:cNvSpPr/>
      </xdr:nvSpPr>
      <xdr:spPr>
        <a:xfrm>
          <a:off x="19494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127636</xdr:rowOff>
    </xdr:from>
    <xdr:to>
      <xdr:col>107</xdr:col>
      <xdr:colOff>50800</xdr:colOff>
      <xdr:row>106</xdr:row>
      <xdr:rowOff>127636</xdr:rowOff>
    </xdr:to>
    <xdr:cxnSp macro="">
      <xdr:nvCxnSpPr>
        <xdr:cNvPr id="846" name="直線コネクタ 845"/>
        <xdr:cNvCxnSpPr/>
      </xdr:nvCxnSpPr>
      <xdr:spPr>
        <a:xfrm>
          <a:off x="19545300" y="18301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76836</xdr:rowOff>
    </xdr:from>
    <xdr:to>
      <xdr:col>98</xdr:col>
      <xdr:colOff>38100</xdr:colOff>
      <xdr:row>107</xdr:row>
      <xdr:rowOff>6986</xdr:rowOff>
    </xdr:to>
    <xdr:sp macro="" textlink="">
      <xdr:nvSpPr>
        <xdr:cNvPr id="847" name="楕円 846"/>
        <xdr:cNvSpPr/>
      </xdr:nvSpPr>
      <xdr:spPr>
        <a:xfrm>
          <a:off x="18605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127636</xdr:rowOff>
    </xdr:from>
    <xdr:to>
      <xdr:col>102</xdr:col>
      <xdr:colOff>114300</xdr:colOff>
      <xdr:row>106</xdr:row>
      <xdr:rowOff>127636</xdr:rowOff>
    </xdr:to>
    <xdr:cxnSp macro="">
      <xdr:nvCxnSpPr>
        <xdr:cNvPr id="848" name="直線コネクタ 847"/>
        <xdr:cNvCxnSpPr/>
      </xdr:nvCxnSpPr>
      <xdr:spPr>
        <a:xfrm>
          <a:off x="18656300" y="18301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149241</xdr:rowOff>
    </xdr:from>
    <xdr:ext cx="469744" cy="259045"/>
    <xdr:sp macro="" textlink="">
      <xdr:nvSpPr>
        <xdr:cNvPr id="849" name="n_1aveValue【公民館】&#10;一人当たり面積"/>
        <xdr:cNvSpPr txBox="1"/>
      </xdr:nvSpPr>
      <xdr:spPr>
        <a:xfrm>
          <a:off x="210757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158766</xdr:rowOff>
    </xdr:from>
    <xdr:ext cx="469744" cy="259045"/>
    <xdr:sp macro="" textlink="">
      <xdr:nvSpPr>
        <xdr:cNvPr id="850" name="n_2aveValue【公民館】&#10;一人当たり面積"/>
        <xdr:cNvSpPr txBox="1"/>
      </xdr:nvSpPr>
      <xdr:spPr>
        <a:xfrm>
          <a:off x="20199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160672</xdr:rowOff>
    </xdr:from>
    <xdr:ext cx="469744" cy="259045"/>
    <xdr:sp macro="" textlink="">
      <xdr:nvSpPr>
        <xdr:cNvPr id="851" name="n_3aveValue【公民館】&#10;一人当たり面積"/>
        <xdr:cNvSpPr txBox="1"/>
      </xdr:nvSpPr>
      <xdr:spPr>
        <a:xfrm>
          <a:off x="19310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170197</xdr:rowOff>
    </xdr:from>
    <xdr:ext cx="469744" cy="259045"/>
    <xdr:sp macro="" textlink="">
      <xdr:nvSpPr>
        <xdr:cNvPr id="852" name="n_4aveValue【公民館】&#10;一人当たり面積"/>
        <xdr:cNvSpPr txBox="1"/>
      </xdr:nvSpPr>
      <xdr:spPr>
        <a:xfrm>
          <a:off x="18421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169563</xdr:rowOff>
    </xdr:from>
    <xdr:ext cx="469744" cy="259045"/>
    <xdr:sp macro="" textlink="">
      <xdr:nvSpPr>
        <xdr:cNvPr id="853" name="n_1mainValue【公民館】&#10;一人当たり面積"/>
        <xdr:cNvSpPr txBox="1"/>
      </xdr:nvSpPr>
      <xdr:spPr>
        <a:xfrm>
          <a:off x="21075727" y="1834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169563</xdr:rowOff>
    </xdr:from>
    <xdr:ext cx="469744" cy="259045"/>
    <xdr:sp macro="" textlink="">
      <xdr:nvSpPr>
        <xdr:cNvPr id="854" name="n_2mainValue【公民館】&#10;一人当たり面積"/>
        <xdr:cNvSpPr txBox="1"/>
      </xdr:nvSpPr>
      <xdr:spPr>
        <a:xfrm>
          <a:off x="20199427" y="1834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169563</xdr:rowOff>
    </xdr:from>
    <xdr:ext cx="469744" cy="259045"/>
    <xdr:sp macro="" textlink="">
      <xdr:nvSpPr>
        <xdr:cNvPr id="855" name="n_3mainValue【公民館】&#10;一人当たり面積"/>
        <xdr:cNvSpPr txBox="1"/>
      </xdr:nvSpPr>
      <xdr:spPr>
        <a:xfrm>
          <a:off x="19310427" y="1834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169563</xdr:rowOff>
    </xdr:from>
    <xdr:ext cx="469744" cy="259045"/>
    <xdr:sp macro="" textlink="">
      <xdr:nvSpPr>
        <xdr:cNvPr id="856" name="n_4mainValue【公民館】&#10;一人当たり面積"/>
        <xdr:cNvSpPr txBox="1"/>
      </xdr:nvSpPr>
      <xdr:spPr>
        <a:xfrm>
          <a:off x="18421427" y="1834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類似団体と比較して特に有形固定資産減価償却率が高くなっている施設は公民館であり、低くなっている施設は児童館である。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公民館は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施設あり、ともに築年数が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年を超えているものの、大規模改修を行ったうえで、現在も利用を続けており、今後も適切に維持管理を行っていく。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また、児童館については、子育て環境の充実を目的に、平成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年度以降児童館を新たに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か所整備したことで、有形固定資産減価償却率が類似団体と比較して低くなっており、一人当たり面積についても、類似団体平均を上回ることとなった。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今後も、維持管理にかかる経費の増加に留意しつつ、引き続き、子育て環境の整備に取り組んでいく。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愛媛県東温市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33,537
33,265
211.30
20,631,186
19,665,778
871,686
9,743,004
13,722,853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66222</xdr:rowOff>
    </xdr:from>
    <xdr:to>
      <xdr:col>24</xdr:col>
      <xdr:colOff>114300</xdr:colOff>
      <xdr:row>39</xdr:row>
      <xdr:rowOff>167822</xdr:rowOff>
    </xdr:to>
    <xdr:sp macro="" textlink="">
      <xdr:nvSpPr>
        <xdr:cNvPr id="74" name="楕円 73"/>
        <xdr:cNvSpPr/>
      </xdr:nvSpPr>
      <xdr:spPr>
        <a:xfrm>
          <a:off x="45847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44649</xdr:rowOff>
    </xdr:from>
    <xdr:ext cx="405111" cy="259045"/>
    <xdr:sp macro="" textlink="">
      <xdr:nvSpPr>
        <xdr:cNvPr id="75" name="【図書館】&#10;有形固定資産減価償却率該当値テキスト"/>
        <xdr:cNvSpPr txBox="1"/>
      </xdr:nvSpPr>
      <xdr:spPr>
        <a:xfrm>
          <a:off x="4673600"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33565</xdr:rowOff>
    </xdr:from>
    <xdr:to>
      <xdr:col>20</xdr:col>
      <xdr:colOff>38100</xdr:colOff>
      <xdr:row>39</xdr:row>
      <xdr:rowOff>135165</xdr:rowOff>
    </xdr:to>
    <xdr:sp macro="" textlink="">
      <xdr:nvSpPr>
        <xdr:cNvPr id="76" name="楕円 75"/>
        <xdr:cNvSpPr/>
      </xdr:nvSpPr>
      <xdr:spPr>
        <a:xfrm>
          <a:off x="3746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84365</xdr:rowOff>
    </xdr:from>
    <xdr:to>
      <xdr:col>24</xdr:col>
      <xdr:colOff>63500</xdr:colOff>
      <xdr:row>39</xdr:row>
      <xdr:rowOff>117022</xdr:rowOff>
    </xdr:to>
    <xdr:cxnSp macro="">
      <xdr:nvCxnSpPr>
        <xdr:cNvPr id="77" name="直線コネクタ 76"/>
        <xdr:cNvCxnSpPr/>
      </xdr:nvCxnSpPr>
      <xdr:spPr>
        <a:xfrm>
          <a:off x="3797300" y="67709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907</xdr:rowOff>
    </xdr:from>
    <xdr:to>
      <xdr:col>15</xdr:col>
      <xdr:colOff>101600</xdr:colOff>
      <xdr:row>39</xdr:row>
      <xdr:rowOff>102507</xdr:rowOff>
    </xdr:to>
    <xdr:sp macro="" textlink="">
      <xdr:nvSpPr>
        <xdr:cNvPr id="78" name="楕円 77"/>
        <xdr:cNvSpPr/>
      </xdr:nvSpPr>
      <xdr:spPr>
        <a:xfrm>
          <a:off x="2857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51707</xdr:rowOff>
    </xdr:from>
    <xdr:to>
      <xdr:col>19</xdr:col>
      <xdr:colOff>177800</xdr:colOff>
      <xdr:row>39</xdr:row>
      <xdr:rowOff>84365</xdr:rowOff>
    </xdr:to>
    <xdr:cxnSp macro="">
      <xdr:nvCxnSpPr>
        <xdr:cNvPr id="79" name="直線コネクタ 78"/>
        <xdr:cNvCxnSpPr/>
      </xdr:nvCxnSpPr>
      <xdr:spPr>
        <a:xfrm>
          <a:off x="2908300" y="673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139700</xdr:rowOff>
    </xdr:from>
    <xdr:to>
      <xdr:col>10</xdr:col>
      <xdr:colOff>165100</xdr:colOff>
      <xdr:row>39</xdr:row>
      <xdr:rowOff>69850</xdr:rowOff>
    </xdr:to>
    <xdr:sp macro="" textlink="">
      <xdr:nvSpPr>
        <xdr:cNvPr id="80" name="楕円 79"/>
        <xdr:cNvSpPr/>
      </xdr:nvSpPr>
      <xdr:spPr>
        <a:xfrm>
          <a:off x="196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19050</xdr:rowOff>
    </xdr:from>
    <xdr:to>
      <xdr:col>15</xdr:col>
      <xdr:colOff>50800</xdr:colOff>
      <xdr:row>39</xdr:row>
      <xdr:rowOff>51707</xdr:rowOff>
    </xdr:to>
    <xdr:cxnSp macro="">
      <xdr:nvCxnSpPr>
        <xdr:cNvPr id="81" name="直線コネクタ 80"/>
        <xdr:cNvCxnSpPr/>
      </xdr:nvCxnSpPr>
      <xdr:spPr>
        <a:xfrm>
          <a:off x="2019300" y="670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107043</xdr:rowOff>
    </xdr:from>
    <xdr:to>
      <xdr:col>6</xdr:col>
      <xdr:colOff>38100</xdr:colOff>
      <xdr:row>39</xdr:row>
      <xdr:rowOff>37193</xdr:rowOff>
    </xdr:to>
    <xdr:sp macro="" textlink="">
      <xdr:nvSpPr>
        <xdr:cNvPr id="82" name="楕円 81"/>
        <xdr:cNvSpPr/>
      </xdr:nvSpPr>
      <xdr:spPr>
        <a:xfrm>
          <a:off x="1079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157843</xdr:rowOff>
    </xdr:from>
    <xdr:to>
      <xdr:col>10</xdr:col>
      <xdr:colOff>114300</xdr:colOff>
      <xdr:row>39</xdr:row>
      <xdr:rowOff>19050</xdr:rowOff>
    </xdr:to>
    <xdr:cxnSp macro="">
      <xdr:nvCxnSpPr>
        <xdr:cNvPr id="83" name="直線コネクタ 82"/>
        <xdr:cNvCxnSpPr/>
      </xdr:nvCxnSpPr>
      <xdr:spPr>
        <a:xfrm>
          <a:off x="1130300" y="667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84" name="n_1aveValue【図書館】&#10;有形固定資産減価償却率"/>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5" name="n_2aveValue【図書館】&#10;有形固定資産減価償却率"/>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126292</xdr:rowOff>
    </xdr:from>
    <xdr:ext cx="405111" cy="259045"/>
    <xdr:sp macro="" textlink="">
      <xdr:nvSpPr>
        <xdr:cNvPr id="88" name="n_1mainValue【図書館】&#10;有形固定資産減価償却率"/>
        <xdr:cNvSpPr txBox="1"/>
      </xdr:nvSpPr>
      <xdr:spPr>
        <a:xfrm>
          <a:off x="35820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93634</xdr:rowOff>
    </xdr:from>
    <xdr:ext cx="405111" cy="259045"/>
    <xdr:sp macro="" textlink="">
      <xdr:nvSpPr>
        <xdr:cNvPr id="89" name="n_2mainValue【図書館】&#10;有形固定資産減価償却率"/>
        <xdr:cNvSpPr txBox="1"/>
      </xdr:nvSpPr>
      <xdr:spPr>
        <a:xfrm>
          <a:off x="2705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60977</xdr:rowOff>
    </xdr:from>
    <xdr:ext cx="405111" cy="259045"/>
    <xdr:sp macro="" textlink="">
      <xdr:nvSpPr>
        <xdr:cNvPr id="90" name="n_3mainValue【図書館】&#10;有形固定資産減価償却率"/>
        <xdr:cNvSpPr txBox="1"/>
      </xdr:nvSpPr>
      <xdr:spPr>
        <a:xfrm>
          <a:off x="1816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28320</xdr:rowOff>
    </xdr:from>
    <xdr:ext cx="405111" cy="259045"/>
    <xdr:sp macro="" textlink="">
      <xdr:nvSpPr>
        <xdr:cNvPr id="91" name="n_4mainValue【図書館】&#10;有形固定資産減価償却率"/>
        <xdr:cNvSpPr txBox="1"/>
      </xdr:nvSpPr>
      <xdr:spPr>
        <a:xfrm>
          <a:off x="927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93997</xdr:rowOff>
    </xdr:from>
    <xdr:ext cx="469744" cy="259045"/>
    <xdr:sp macro="" textlink="">
      <xdr:nvSpPr>
        <xdr:cNvPr id="120" name="【図書館】&#10;一人当たり面積平均値テキスト"/>
        <xdr:cNvSpPr txBox="1"/>
      </xdr:nvSpPr>
      <xdr:spPr>
        <a:xfrm>
          <a:off x="10515600" y="678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113030</xdr:rowOff>
    </xdr:from>
    <xdr:to>
      <xdr:col>55</xdr:col>
      <xdr:colOff>50800</xdr:colOff>
      <xdr:row>41</xdr:row>
      <xdr:rowOff>43180</xdr:rowOff>
    </xdr:to>
    <xdr:sp macro="" textlink="">
      <xdr:nvSpPr>
        <xdr:cNvPr id="131" name="楕円 130"/>
        <xdr:cNvSpPr/>
      </xdr:nvSpPr>
      <xdr:spPr>
        <a:xfrm>
          <a:off x="104267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91457</xdr:rowOff>
    </xdr:from>
    <xdr:ext cx="469744" cy="259045"/>
    <xdr:sp macro="" textlink="">
      <xdr:nvSpPr>
        <xdr:cNvPr id="132" name="【図書館】&#10;一人当たり面積該当値テキスト"/>
        <xdr:cNvSpPr txBox="1"/>
      </xdr:nvSpPr>
      <xdr:spPr>
        <a:xfrm>
          <a:off x="10515600"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113030</xdr:rowOff>
    </xdr:from>
    <xdr:to>
      <xdr:col>50</xdr:col>
      <xdr:colOff>165100</xdr:colOff>
      <xdr:row>41</xdr:row>
      <xdr:rowOff>43180</xdr:rowOff>
    </xdr:to>
    <xdr:sp macro="" textlink="">
      <xdr:nvSpPr>
        <xdr:cNvPr id="133" name="楕円 132"/>
        <xdr:cNvSpPr/>
      </xdr:nvSpPr>
      <xdr:spPr>
        <a:xfrm>
          <a:off x="9588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163830</xdr:rowOff>
    </xdr:from>
    <xdr:to>
      <xdr:col>55</xdr:col>
      <xdr:colOff>0</xdr:colOff>
      <xdr:row>40</xdr:row>
      <xdr:rowOff>163830</xdr:rowOff>
    </xdr:to>
    <xdr:cxnSp macro="">
      <xdr:nvCxnSpPr>
        <xdr:cNvPr id="134" name="直線コネクタ 133"/>
        <xdr:cNvCxnSpPr/>
      </xdr:nvCxnSpPr>
      <xdr:spPr>
        <a:xfrm>
          <a:off x="9639300" y="70218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35" name="楕円 134"/>
        <xdr:cNvSpPr/>
      </xdr:nvSpPr>
      <xdr:spPr>
        <a:xfrm>
          <a:off x="8699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163830</xdr:rowOff>
    </xdr:from>
    <xdr:to>
      <xdr:col>50</xdr:col>
      <xdr:colOff>114300</xdr:colOff>
      <xdr:row>40</xdr:row>
      <xdr:rowOff>163830</xdr:rowOff>
    </xdr:to>
    <xdr:cxnSp macro="">
      <xdr:nvCxnSpPr>
        <xdr:cNvPr id="136" name="直線コネクタ 135"/>
        <xdr:cNvCxnSpPr/>
      </xdr:nvCxnSpPr>
      <xdr:spPr>
        <a:xfrm>
          <a:off x="8750300" y="7021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113030</xdr:rowOff>
    </xdr:from>
    <xdr:to>
      <xdr:col>41</xdr:col>
      <xdr:colOff>101600</xdr:colOff>
      <xdr:row>41</xdr:row>
      <xdr:rowOff>43180</xdr:rowOff>
    </xdr:to>
    <xdr:sp macro="" textlink="">
      <xdr:nvSpPr>
        <xdr:cNvPr id="137" name="楕円 136"/>
        <xdr:cNvSpPr/>
      </xdr:nvSpPr>
      <xdr:spPr>
        <a:xfrm>
          <a:off x="7810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163830</xdr:rowOff>
    </xdr:from>
    <xdr:to>
      <xdr:col>45</xdr:col>
      <xdr:colOff>177800</xdr:colOff>
      <xdr:row>40</xdr:row>
      <xdr:rowOff>163830</xdr:rowOff>
    </xdr:to>
    <xdr:cxnSp macro="">
      <xdr:nvCxnSpPr>
        <xdr:cNvPr id="138" name="直線コネクタ 137"/>
        <xdr:cNvCxnSpPr/>
      </xdr:nvCxnSpPr>
      <xdr:spPr>
        <a:xfrm>
          <a:off x="7861300" y="7021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39" name="楕円 138"/>
        <xdr:cNvSpPr/>
      </xdr:nvSpPr>
      <xdr:spPr>
        <a:xfrm>
          <a:off x="6921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163830</xdr:rowOff>
    </xdr:from>
    <xdr:to>
      <xdr:col>41</xdr:col>
      <xdr:colOff>50800</xdr:colOff>
      <xdr:row>40</xdr:row>
      <xdr:rowOff>163830</xdr:rowOff>
    </xdr:to>
    <xdr:cxnSp macro="">
      <xdr:nvCxnSpPr>
        <xdr:cNvPr id="140" name="直線コネクタ 139"/>
        <xdr:cNvCxnSpPr/>
      </xdr:nvCxnSpPr>
      <xdr:spPr>
        <a:xfrm>
          <a:off x="6972300" y="7021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25417</xdr:rowOff>
    </xdr:from>
    <xdr:ext cx="469744" cy="259045"/>
    <xdr:sp macro="" textlink="">
      <xdr:nvSpPr>
        <xdr:cNvPr id="141" name="n_1aveValue【図書館】&#10;一人当たり面積"/>
        <xdr:cNvSpPr txBox="1"/>
      </xdr:nvSpPr>
      <xdr:spPr>
        <a:xfrm>
          <a:off x="93917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33037</xdr:rowOff>
    </xdr:from>
    <xdr:ext cx="469744" cy="259045"/>
    <xdr:sp macro="" textlink="">
      <xdr:nvSpPr>
        <xdr:cNvPr id="142" name="n_2aveValue【図書館】&#10;一人当たり面積"/>
        <xdr:cNvSpPr txBox="1"/>
      </xdr:nvSpPr>
      <xdr:spPr>
        <a:xfrm>
          <a:off x="8515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43" name="n_3aveValue【図書館】&#10;一人当たり面積"/>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52087</xdr:rowOff>
    </xdr:from>
    <xdr:ext cx="469744" cy="259045"/>
    <xdr:sp macro="" textlink="">
      <xdr:nvSpPr>
        <xdr:cNvPr id="144" name="n_4aveValue【図書館】&#10;一人当たり面積"/>
        <xdr:cNvSpPr txBox="1"/>
      </xdr:nvSpPr>
      <xdr:spPr>
        <a:xfrm>
          <a:off x="6737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34307</xdr:rowOff>
    </xdr:from>
    <xdr:ext cx="469744" cy="259045"/>
    <xdr:sp macro="" textlink="">
      <xdr:nvSpPr>
        <xdr:cNvPr id="145" name="n_1mainValue【図書館】&#10;一人当たり面積"/>
        <xdr:cNvSpPr txBox="1"/>
      </xdr:nvSpPr>
      <xdr:spPr>
        <a:xfrm>
          <a:off x="93917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34307</xdr:rowOff>
    </xdr:from>
    <xdr:ext cx="469744" cy="259045"/>
    <xdr:sp macro="" textlink="">
      <xdr:nvSpPr>
        <xdr:cNvPr id="146" name="n_2mainValue【図書館】&#10;一人当たり面積"/>
        <xdr:cNvSpPr txBox="1"/>
      </xdr:nvSpPr>
      <xdr:spPr>
        <a:xfrm>
          <a:off x="8515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7" name="n_3mainValue【図書館】&#10;一人当たり面積"/>
        <xdr:cNvSpPr txBox="1"/>
      </xdr:nvSpPr>
      <xdr:spPr>
        <a:xfrm>
          <a:off x="7626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34307</xdr:rowOff>
    </xdr:from>
    <xdr:ext cx="469744" cy="259045"/>
    <xdr:sp macro="" textlink="">
      <xdr:nvSpPr>
        <xdr:cNvPr id="148" name="n_4mainValue【図書館】&#10;一人当たり面積"/>
        <xdr:cNvSpPr txBox="1"/>
      </xdr:nvSpPr>
      <xdr:spPr>
        <a:xfrm>
          <a:off x="6737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161942</xdr:rowOff>
    </xdr:from>
    <xdr:ext cx="405111" cy="259045"/>
    <xdr:sp macro="" textlink="">
      <xdr:nvSpPr>
        <xdr:cNvPr id="178" name="【体育館・プール】&#10;有形固定資産減価償却率平均値テキスト"/>
        <xdr:cNvSpPr txBox="1"/>
      </xdr:nvSpPr>
      <xdr:spPr>
        <a:xfrm>
          <a:off x="4673600" y="10277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89" name="楕円 188"/>
        <xdr:cNvSpPr/>
      </xdr:nvSpPr>
      <xdr:spPr>
        <a:xfrm>
          <a:off x="45847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90187</xdr:rowOff>
    </xdr:from>
    <xdr:ext cx="405111" cy="259045"/>
    <xdr:sp macro="" textlink="">
      <xdr:nvSpPr>
        <xdr:cNvPr id="190" name="【体育館・プール】&#10;有形固定資産減価償却率該当値テキスト"/>
        <xdr:cNvSpPr txBox="1"/>
      </xdr:nvSpPr>
      <xdr:spPr>
        <a:xfrm>
          <a:off x="4673600"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31115</xdr:rowOff>
    </xdr:from>
    <xdr:to>
      <xdr:col>20</xdr:col>
      <xdr:colOff>38100</xdr:colOff>
      <xdr:row>59</xdr:row>
      <xdr:rowOff>132715</xdr:rowOff>
    </xdr:to>
    <xdr:sp macro="" textlink="">
      <xdr:nvSpPr>
        <xdr:cNvPr id="191" name="楕円 190"/>
        <xdr:cNvSpPr/>
      </xdr:nvSpPr>
      <xdr:spPr>
        <a:xfrm>
          <a:off x="3746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81915</xdr:rowOff>
    </xdr:from>
    <xdr:to>
      <xdr:col>24</xdr:col>
      <xdr:colOff>63500</xdr:colOff>
      <xdr:row>59</xdr:row>
      <xdr:rowOff>118110</xdr:rowOff>
    </xdr:to>
    <xdr:cxnSp macro="">
      <xdr:nvCxnSpPr>
        <xdr:cNvPr id="192" name="直線コネクタ 191"/>
        <xdr:cNvCxnSpPr/>
      </xdr:nvCxnSpPr>
      <xdr:spPr>
        <a:xfrm>
          <a:off x="3797300" y="1019746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158750</xdr:rowOff>
    </xdr:from>
    <xdr:to>
      <xdr:col>15</xdr:col>
      <xdr:colOff>101600</xdr:colOff>
      <xdr:row>59</xdr:row>
      <xdr:rowOff>88900</xdr:rowOff>
    </xdr:to>
    <xdr:sp macro="" textlink="">
      <xdr:nvSpPr>
        <xdr:cNvPr id="193" name="楕円 192"/>
        <xdr:cNvSpPr/>
      </xdr:nvSpPr>
      <xdr:spPr>
        <a:xfrm>
          <a:off x="2857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38100</xdr:rowOff>
    </xdr:from>
    <xdr:to>
      <xdr:col>19</xdr:col>
      <xdr:colOff>177800</xdr:colOff>
      <xdr:row>59</xdr:row>
      <xdr:rowOff>81915</xdr:rowOff>
    </xdr:to>
    <xdr:cxnSp macro="">
      <xdr:nvCxnSpPr>
        <xdr:cNvPr id="194" name="直線コネクタ 193"/>
        <xdr:cNvCxnSpPr/>
      </xdr:nvCxnSpPr>
      <xdr:spPr>
        <a:xfrm>
          <a:off x="2908300" y="1015365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8255</xdr:rowOff>
    </xdr:from>
    <xdr:to>
      <xdr:col>10</xdr:col>
      <xdr:colOff>165100</xdr:colOff>
      <xdr:row>59</xdr:row>
      <xdr:rowOff>109855</xdr:rowOff>
    </xdr:to>
    <xdr:sp macro="" textlink="">
      <xdr:nvSpPr>
        <xdr:cNvPr id="195" name="楕円 194"/>
        <xdr:cNvSpPr/>
      </xdr:nvSpPr>
      <xdr:spPr>
        <a:xfrm>
          <a:off x="1968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38100</xdr:rowOff>
    </xdr:from>
    <xdr:to>
      <xdr:col>15</xdr:col>
      <xdr:colOff>50800</xdr:colOff>
      <xdr:row>59</xdr:row>
      <xdr:rowOff>59055</xdr:rowOff>
    </xdr:to>
    <xdr:cxnSp macro="">
      <xdr:nvCxnSpPr>
        <xdr:cNvPr id="196" name="直線コネクタ 195"/>
        <xdr:cNvCxnSpPr/>
      </xdr:nvCxnSpPr>
      <xdr:spPr>
        <a:xfrm flipV="1">
          <a:off x="2019300" y="101536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135890</xdr:rowOff>
    </xdr:from>
    <xdr:to>
      <xdr:col>6</xdr:col>
      <xdr:colOff>38100</xdr:colOff>
      <xdr:row>59</xdr:row>
      <xdr:rowOff>66040</xdr:rowOff>
    </xdr:to>
    <xdr:sp macro="" textlink="">
      <xdr:nvSpPr>
        <xdr:cNvPr id="197" name="楕円 196"/>
        <xdr:cNvSpPr/>
      </xdr:nvSpPr>
      <xdr:spPr>
        <a:xfrm>
          <a:off x="1079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15240</xdr:rowOff>
    </xdr:from>
    <xdr:to>
      <xdr:col>10</xdr:col>
      <xdr:colOff>114300</xdr:colOff>
      <xdr:row>59</xdr:row>
      <xdr:rowOff>59055</xdr:rowOff>
    </xdr:to>
    <xdr:cxnSp macro="">
      <xdr:nvCxnSpPr>
        <xdr:cNvPr id="198" name="直線コネクタ 197"/>
        <xdr:cNvCxnSpPr/>
      </xdr:nvCxnSpPr>
      <xdr:spPr>
        <a:xfrm>
          <a:off x="1130300" y="101307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99" name="n_1aveValue【体育館・プー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200"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59072</xdr:rowOff>
    </xdr:from>
    <xdr:ext cx="405111" cy="259045"/>
    <xdr:sp macro="" textlink="">
      <xdr:nvSpPr>
        <xdr:cNvPr id="201" name="n_3aveValue【体育館・プール】&#10;有形固定資産減価償却率"/>
        <xdr:cNvSpPr txBox="1"/>
      </xdr:nvSpPr>
      <xdr:spPr>
        <a:xfrm>
          <a:off x="1816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202" name="n_4aveValue【体育館・プール】&#10;有形固定資産減価償却率"/>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149242</xdr:rowOff>
    </xdr:from>
    <xdr:ext cx="405111" cy="259045"/>
    <xdr:sp macro="" textlink="">
      <xdr:nvSpPr>
        <xdr:cNvPr id="203" name="n_1mainValue【体育館・プール】&#10;有形固定資産減価償却率"/>
        <xdr:cNvSpPr txBox="1"/>
      </xdr:nvSpPr>
      <xdr:spPr>
        <a:xfrm>
          <a:off x="3582044"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105427</xdr:rowOff>
    </xdr:from>
    <xdr:ext cx="405111" cy="259045"/>
    <xdr:sp macro="" textlink="">
      <xdr:nvSpPr>
        <xdr:cNvPr id="204" name="n_2mainValue【体育館・プール】&#10;有形固定資産減価償却率"/>
        <xdr:cNvSpPr txBox="1"/>
      </xdr:nvSpPr>
      <xdr:spPr>
        <a:xfrm>
          <a:off x="27057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126382</xdr:rowOff>
    </xdr:from>
    <xdr:ext cx="405111" cy="259045"/>
    <xdr:sp macro="" textlink="">
      <xdr:nvSpPr>
        <xdr:cNvPr id="205" name="n_3mainValue【体育館・プール】&#10;有形固定資産減価償却率"/>
        <xdr:cNvSpPr txBox="1"/>
      </xdr:nvSpPr>
      <xdr:spPr>
        <a:xfrm>
          <a:off x="1816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82567</xdr:rowOff>
    </xdr:from>
    <xdr:ext cx="405111" cy="259045"/>
    <xdr:sp macro="" textlink="">
      <xdr:nvSpPr>
        <xdr:cNvPr id="206" name="n_4mainValue【体育館・プール】&#10;有形固定資産減価償却率"/>
        <xdr:cNvSpPr txBox="1"/>
      </xdr:nvSpPr>
      <xdr:spPr>
        <a:xfrm>
          <a:off x="927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235" name="【体育館・プール】&#10;一人当たり面積平均値テキスト"/>
        <xdr:cNvSpPr txBox="1"/>
      </xdr:nvSpPr>
      <xdr:spPr>
        <a:xfrm>
          <a:off x="10515600" y="1070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111506</xdr:rowOff>
    </xdr:from>
    <xdr:to>
      <xdr:col>55</xdr:col>
      <xdr:colOff>50800</xdr:colOff>
      <xdr:row>64</xdr:row>
      <xdr:rowOff>41656</xdr:rowOff>
    </xdr:to>
    <xdr:sp macro="" textlink="">
      <xdr:nvSpPr>
        <xdr:cNvPr id="246" name="楕円 245"/>
        <xdr:cNvSpPr/>
      </xdr:nvSpPr>
      <xdr:spPr>
        <a:xfrm>
          <a:off x="10426700" y="109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28211</xdr:rowOff>
    </xdr:from>
    <xdr:ext cx="469744" cy="259045"/>
    <xdr:sp macro="" textlink="">
      <xdr:nvSpPr>
        <xdr:cNvPr id="247" name="【体育館・プール】&#10;一人当たり面積該当値テキスト"/>
        <xdr:cNvSpPr txBox="1"/>
      </xdr:nvSpPr>
      <xdr:spPr>
        <a:xfrm>
          <a:off x="10515600" y="10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111125</xdr:rowOff>
    </xdr:from>
    <xdr:to>
      <xdr:col>50</xdr:col>
      <xdr:colOff>165100</xdr:colOff>
      <xdr:row>64</xdr:row>
      <xdr:rowOff>41275</xdr:rowOff>
    </xdr:to>
    <xdr:sp macro="" textlink="">
      <xdr:nvSpPr>
        <xdr:cNvPr id="248" name="楕円 247"/>
        <xdr:cNvSpPr/>
      </xdr:nvSpPr>
      <xdr:spPr>
        <a:xfrm>
          <a:off x="9588500" y="1091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161925</xdr:rowOff>
    </xdr:from>
    <xdr:to>
      <xdr:col>55</xdr:col>
      <xdr:colOff>0</xdr:colOff>
      <xdr:row>63</xdr:row>
      <xdr:rowOff>162306</xdr:rowOff>
    </xdr:to>
    <xdr:cxnSp macro="">
      <xdr:nvCxnSpPr>
        <xdr:cNvPr id="249" name="直線コネクタ 248"/>
        <xdr:cNvCxnSpPr/>
      </xdr:nvCxnSpPr>
      <xdr:spPr>
        <a:xfrm>
          <a:off x="9639300" y="10963275"/>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111506</xdr:rowOff>
    </xdr:from>
    <xdr:to>
      <xdr:col>46</xdr:col>
      <xdr:colOff>38100</xdr:colOff>
      <xdr:row>64</xdr:row>
      <xdr:rowOff>41656</xdr:rowOff>
    </xdr:to>
    <xdr:sp macro="" textlink="">
      <xdr:nvSpPr>
        <xdr:cNvPr id="250" name="楕円 249"/>
        <xdr:cNvSpPr/>
      </xdr:nvSpPr>
      <xdr:spPr>
        <a:xfrm>
          <a:off x="8699500" y="109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161925</xdr:rowOff>
    </xdr:from>
    <xdr:to>
      <xdr:col>50</xdr:col>
      <xdr:colOff>114300</xdr:colOff>
      <xdr:row>63</xdr:row>
      <xdr:rowOff>162306</xdr:rowOff>
    </xdr:to>
    <xdr:cxnSp macro="">
      <xdr:nvCxnSpPr>
        <xdr:cNvPr id="251" name="直線コネクタ 250"/>
        <xdr:cNvCxnSpPr/>
      </xdr:nvCxnSpPr>
      <xdr:spPr>
        <a:xfrm flipV="1">
          <a:off x="8750300" y="1096327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111506</xdr:rowOff>
    </xdr:from>
    <xdr:to>
      <xdr:col>41</xdr:col>
      <xdr:colOff>101600</xdr:colOff>
      <xdr:row>64</xdr:row>
      <xdr:rowOff>41656</xdr:rowOff>
    </xdr:to>
    <xdr:sp macro="" textlink="">
      <xdr:nvSpPr>
        <xdr:cNvPr id="252" name="楕円 251"/>
        <xdr:cNvSpPr/>
      </xdr:nvSpPr>
      <xdr:spPr>
        <a:xfrm>
          <a:off x="7810500" y="109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162306</xdr:rowOff>
    </xdr:from>
    <xdr:to>
      <xdr:col>45</xdr:col>
      <xdr:colOff>177800</xdr:colOff>
      <xdr:row>63</xdr:row>
      <xdr:rowOff>162306</xdr:rowOff>
    </xdr:to>
    <xdr:cxnSp macro="">
      <xdr:nvCxnSpPr>
        <xdr:cNvPr id="253" name="直線コネクタ 252"/>
        <xdr:cNvCxnSpPr/>
      </xdr:nvCxnSpPr>
      <xdr:spPr>
        <a:xfrm>
          <a:off x="7861300" y="10963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111506</xdr:rowOff>
    </xdr:from>
    <xdr:to>
      <xdr:col>36</xdr:col>
      <xdr:colOff>165100</xdr:colOff>
      <xdr:row>64</xdr:row>
      <xdr:rowOff>41656</xdr:rowOff>
    </xdr:to>
    <xdr:sp macro="" textlink="">
      <xdr:nvSpPr>
        <xdr:cNvPr id="254" name="楕円 253"/>
        <xdr:cNvSpPr/>
      </xdr:nvSpPr>
      <xdr:spPr>
        <a:xfrm>
          <a:off x="6921500" y="109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162306</xdr:rowOff>
    </xdr:from>
    <xdr:to>
      <xdr:col>41</xdr:col>
      <xdr:colOff>50800</xdr:colOff>
      <xdr:row>63</xdr:row>
      <xdr:rowOff>162306</xdr:rowOff>
    </xdr:to>
    <xdr:cxnSp macro="">
      <xdr:nvCxnSpPr>
        <xdr:cNvPr id="255" name="直線コネクタ 254"/>
        <xdr:cNvCxnSpPr/>
      </xdr:nvCxnSpPr>
      <xdr:spPr>
        <a:xfrm>
          <a:off x="6972300" y="10963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11701</xdr:rowOff>
    </xdr:from>
    <xdr:ext cx="469744" cy="259045"/>
    <xdr:sp macro="" textlink="">
      <xdr:nvSpPr>
        <xdr:cNvPr id="256" name="n_1aveValue【体育館・プール】&#10;一人当たり面積"/>
        <xdr:cNvSpPr txBox="1"/>
      </xdr:nvSpPr>
      <xdr:spPr>
        <a:xfrm>
          <a:off x="93917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15511</xdr:rowOff>
    </xdr:from>
    <xdr:ext cx="469744" cy="259045"/>
    <xdr:sp macro="" textlink="">
      <xdr:nvSpPr>
        <xdr:cNvPr id="257" name="n_2aveValue【体育館・プール】&#10;一人当たり面積"/>
        <xdr:cNvSpPr txBox="1"/>
      </xdr:nvSpPr>
      <xdr:spPr>
        <a:xfrm>
          <a:off x="8515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19702</xdr:rowOff>
    </xdr:from>
    <xdr:ext cx="469744" cy="259045"/>
    <xdr:sp macro="" textlink="">
      <xdr:nvSpPr>
        <xdr:cNvPr id="258" name="n_3aveValue【体育館・プール】&#10;一人当たり面積"/>
        <xdr:cNvSpPr txBox="1"/>
      </xdr:nvSpPr>
      <xdr:spPr>
        <a:xfrm>
          <a:off x="7626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19321</xdr:rowOff>
    </xdr:from>
    <xdr:ext cx="469744" cy="259045"/>
    <xdr:sp macro="" textlink="">
      <xdr:nvSpPr>
        <xdr:cNvPr id="259" name="n_4aveValue【体育館・プール】&#10;一人当たり面積"/>
        <xdr:cNvSpPr txBox="1"/>
      </xdr:nvSpPr>
      <xdr:spPr>
        <a:xfrm>
          <a:off x="6737427"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32402</xdr:rowOff>
    </xdr:from>
    <xdr:ext cx="469744" cy="259045"/>
    <xdr:sp macro="" textlink="">
      <xdr:nvSpPr>
        <xdr:cNvPr id="260" name="n_1mainValue【体育館・プール】&#10;一人当たり面積"/>
        <xdr:cNvSpPr txBox="1"/>
      </xdr:nvSpPr>
      <xdr:spPr>
        <a:xfrm>
          <a:off x="9391727" y="1100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32783</xdr:rowOff>
    </xdr:from>
    <xdr:ext cx="469744" cy="259045"/>
    <xdr:sp macro="" textlink="">
      <xdr:nvSpPr>
        <xdr:cNvPr id="261" name="n_2mainValue【体育館・プール】&#10;一人当たり面積"/>
        <xdr:cNvSpPr txBox="1"/>
      </xdr:nvSpPr>
      <xdr:spPr>
        <a:xfrm>
          <a:off x="8515427" y="1100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32783</xdr:rowOff>
    </xdr:from>
    <xdr:ext cx="469744" cy="259045"/>
    <xdr:sp macro="" textlink="">
      <xdr:nvSpPr>
        <xdr:cNvPr id="262" name="n_3mainValue【体育館・プール】&#10;一人当たり面積"/>
        <xdr:cNvSpPr txBox="1"/>
      </xdr:nvSpPr>
      <xdr:spPr>
        <a:xfrm>
          <a:off x="7626427" y="1100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32783</xdr:rowOff>
    </xdr:from>
    <xdr:ext cx="469744" cy="259045"/>
    <xdr:sp macro="" textlink="">
      <xdr:nvSpPr>
        <xdr:cNvPr id="263" name="n_4mainValue【体育館・プール】&#10;一人当たり面積"/>
        <xdr:cNvSpPr txBox="1"/>
      </xdr:nvSpPr>
      <xdr:spPr>
        <a:xfrm>
          <a:off x="6737427" y="1100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83656</xdr:rowOff>
    </xdr:from>
    <xdr:ext cx="405111" cy="259045"/>
    <xdr:sp macro="" textlink="">
      <xdr:nvSpPr>
        <xdr:cNvPr id="294" name="【福祉施設】&#10;有形固定資産減価償却率平均値テキスト"/>
        <xdr:cNvSpPr txBox="1"/>
      </xdr:nvSpPr>
      <xdr:spPr>
        <a:xfrm>
          <a:off x="4673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86905</xdr:rowOff>
    </xdr:from>
    <xdr:to>
      <xdr:col>24</xdr:col>
      <xdr:colOff>114300</xdr:colOff>
      <xdr:row>85</xdr:row>
      <xdr:rowOff>17055</xdr:rowOff>
    </xdr:to>
    <xdr:sp macro="" textlink="">
      <xdr:nvSpPr>
        <xdr:cNvPr id="305" name="楕円 304"/>
        <xdr:cNvSpPr/>
      </xdr:nvSpPr>
      <xdr:spPr>
        <a:xfrm>
          <a:off x="45847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65332</xdr:rowOff>
    </xdr:from>
    <xdr:ext cx="405111" cy="259045"/>
    <xdr:sp macro="" textlink="">
      <xdr:nvSpPr>
        <xdr:cNvPr id="306" name="【福祉施設】&#10;有形固定資産減価償却率該当値テキスト"/>
        <xdr:cNvSpPr txBox="1"/>
      </xdr:nvSpPr>
      <xdr:spPr>
        <a:xfrm>
          <a:off x="4673600" y="1446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54248</xdr:rowOff>
    </xdr:from>
    <xdr:to>
      <xdr:col>20</xdr:col>
      <xdr:colOff>38100</xdr:colOff>
      <xdr:row>84</xdr:row>
      <xdr:rowOff>155848</xdr:rowOff>
    </xdr:to>
    <xdr:sp macro="" textlink="">
      <xdr:nvSpPr>
        <xdr:cNvPr id="307" name="楕円 306"/>
        <xdr:cNvSpPr/>
      </xdr:nvSpPr>
      <xdr:spPr>
        <a:xfrm>
          <a:off x="37465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105048</xdr:rowOff>
    </xdr:from>
    <xdr:to>
      <xdr:col>24</xdr:col>
      <xdr:colOff>63500</xdr:colOff>
      <xdr:row>84</xdr:row>
      <xdr:rowOff>137705</xdr:rowOff>
    </xdr:to>
    <xdr:cxnSp macro="">
      <xdr:nvCxnSpPr>
        <xdr:cNvPr id="308" name="直線コネクタ 307"/>
        <xdr:cNvCxnSpPr/>
      </xdr:nvCxnSpPr>
      <xdr:spPr>
        <a:xfrm>
          <a:off x="3797300" y="1450684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21589</xdr:rowOff>
    </xdr:from>
    <xdr:to>
      <xdr:col>15</xdr:col>
      <xdr:colOff>101600</xdr:colOff>
      <xdr:row>84</xdr:row>
      <xdr:rowOff>123189</xdr:rowOff>
    </xdr:to>
    <xdr:sp macro="" textlink="">
      <xdr:nvSpPr>
        <xdr:cNvPr id="309" name="楕円 308"/>
        <xdr:cNvSpPr/>
      </xdr:nvSpPr>
      <xdr:spPr>
        <a:xfrm>
          <a:off x="2857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72389</xdr:rowOff>
    </xdr:from>
    <xdr:to>
      <xdr:col>19</xdr:col>
      <xdr:colOff>177800</xdr:colOff>
      <xdr:row>84</xdr:row>
      <xdr:rowOff>105048</xdr:rowOff>
    </xdr:to>
    <xdr:cxnSp macro="">
      <xdr:nvCxnSpPr>
        <xdr:cNvPr id="310" name="直線コネクタ 309"/>
        <xdr:cNvCxnSpPr/>
      </xdr:nvCxnSpPr>
      <xdr:spPr>
        <a:xfrm>
          <a:off x="2908300" y="1447418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162016</xdr:rowOff>
    </xdr:from>
    <xdr:to>
      <xdr:col>10</xdr:col>
      <xdr:colOff>165100</xdr:colOff>
      <xdr:row>84</xdr:row>
      <xdr:rowOff>92166</xdr:rowOff>
    </xdr:to>
    <xdr:sp macro="" textlink="">
      <xdr:nvSpPr>
        <xdr:cNvPr id="311" name="楕円 310"/>
        <xdr:cNvSpPr/>
      </xdr:nvSpPr>
      <xdr:spPr>
        <a:xfrm>
          <a:off x="19685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41366</xdr:rowOff>
    </xdr:from>
    <xdr:to>
      <xdr:col>15</xdr:col>
      <xdr:colOff>50800</xdr:colOff>
      <xdr:row>84</xdr:row>
      <xdr:rowOff>72389</xdr:rowOff>
    </xdr:to>
    <xdr:cxnSp macro="">
      <xdr:nvCxnSpPr>
        <xdr:cNvPr id="312" name="直線コネクタ 311"/>
        <xdr:cNvCxnSpPr/>
      </xdr:nvCxnSpPr>
      <xdr:spPr>
        <a:xfrm>
          <a:off x="2019300" y="14443166"/>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130992</xdr:rowOff>
    </xdr:from>
    <xdr:to>
      <xdr:col>6</xdr:col>
      <xdr:colOff>38100</xdr:colOff>
      <xdr:row>84</xdr:row>
      <xdr:rowOff>61142</xdr:rowOff>
    </xdr:to>
    <xdr:sp macro="" textlink="">
      <xdr:nvSpPr>
        <xdr:cNvPr id="313" name="楕円 312"/>
        <xdr:cNvSpPr/>
      </xdr:nvSpPr>
      <xdr:spPr>
        <a:xfrm>
          <a:off x="1079500" y="1436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10342</xdr:rowOff>
    </xdr:from>
    <xdr:to>
      <xdr:col>10</xdr:col>
      <xdr:colOff>114300</xdr:colOff>
      <xdr:row>84</xdr:row>
      <xdr:rowOff>41366</xdr:rowOff>
    </xdr:to>
    <xdr:cxnSp macro="">
      <xdr:nvCxnSpPr>
        <xdr:cNvPr id="314" name="直線コネクタ 313"/>
        <xdr:cNvCxnSpPr/>
      </xdr:nvCxnSpPr>
      <xdr:spPr>
        <a:xfrm>
          <a:off x="1130300" y="1441214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54808</xdr:rowOff>
    </xdr:from>
    <xdr:ext cx="405111" cy="259045"/>
    <xdr:sp macro="" textlink="">
      <xdr:nvSpPr>
        <xdr:cNvPr id="315" name="n_1aveValue【福祉施設】&#10;有形固定資産減価償却率"/>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316" name="n_2aveValue【福祉施設】&#10;有形固定資産減価償却率"/>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317" name="n_3aveValue【福祉施設】&#10;有形固定資産減価償却率"/>
        <xdr:cNvSpPr txBox="1"/>
      </xdr:nvSpPr>
      <xdr:spPr>
        <a:xfrm>
          <a:off x="1816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318" name="n_4aveValue【福祉施設】&#10;有形固定資産減価償却率"/>
        <xdr:cNvSpPr txBox="1"/>
      </xdr:nvSpPr>
      <xdr:spPr>
        <a:xfrm>
          <a:off x="927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146975</xdr:rowOff>
    </xdr:from>
    <xdr:ext cx="405111" cy="259045"/>
    <xdr:sp macro="" textlink="">
      <xdr:nvSpPr>
        <xdr:cNvPr id="319" name="n_1mainValue【福祉施設】&#10;有形固定資産減価償却率"/>
        <xdr:cNvSpPr txBox="1"/>
      </xdr:nvSpPr>
      <xdr:spPr>
        <a:xfrm>
          <a:off x="3582044" y="145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114316</xdr:rowOff>
    </xdr:from>
    <xdr:ext cx="405111" cy="259045"/>
    <xdr:sp macro="" textlink="">
      <xdr:nvSpPr>
        <xdr:cNvPr id="320" name="n_2mainValue【福祉施設】&#10;有形固定資産減価償却率"/>
        <xdr:cNvSpPr txBox="1"/>
      </xdr:nvSpPr>
      <xdr:spPr>
        <a:xfrm>
          <a:off x="2705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83293</xdr:rowOff>
    </xdr:from>
    <xdr:ext cx="405111" cy="259045"/>
    <xdr:sp macro="" textlink="">
      <xdr:nvSpPr>
        <xdr:cNvPr id="321" name="n_3mainValue【福祉施設】&#10;有形固定資産減価償却率"/>
        <xdr:cNvSpPr txBox="1"/>
      </xdr:nvSpPr>
      <xdr:spPr>
        <a:xfrm>
          <a:off x="1816744" y="1448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52269</xdr:rowOff>
    </xdr:from>
    <xdr:ext cx="405111" cy="259045"/>
    <xdr:sp macro="" textlink="">
      <xdr:nvSpPr>
        <xdr:cNvPr id="322" name="n_4mainValue【福祉施設】&#10;有形固定資産減価償却率"/>
        <xdr:cNvSpPr txBox="1"/>
      </xdr:nvSpPr>
      <xdr:spPr>
        <a:xfrm>
          <a:off x="927744" y="1445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351" name="【福祉施設】&#10;一人当たり面積平均値テキスト"/>
        <xdr:cNvSpPr txBox="1"/>
      </xdr:nvSpPr>
      <xdr:spPr>
        <a:xfrm>
          <a:off x="10515600" y="1446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11430</xdr:rowOff>
    </xdr:from>
    <xdr:to>
      <xdr:col>55</xdr:col>
      <xdr:colOff>50800</xdr:colOff>
      <xdr:row>86</xdr:row>
      <xdr:rowOff>113030</xdr:rowOff>
    </xdr:to>
    <xdr:sp macro="" textlink="">
      <xdr:nvSpPr>
        <xdr:cNvPr id="362" name="楕円 361"/>
        <xdr:cNvSpPr/>
      </xdr:nvSpPr>
      <xdr:spPr>
        <a:xfrm>
          <a:off x="10426700" y="1475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97807</xdr:rowOff>
    </xdr:from>
    <xdr:ext cx="469744" cy="259045"/>
    <xdr:sp macro="" textlink="">
      <xdr:nvSpPr>
        <xdr:cNvPr id="363" name="【福祉施設】&#10;一人当たり面積該当値テキスト"/>
        <xdr:cNvSpPr txBox="1"/>
      </xdr:nvSpPr>
      <xdr:spPr>
        <a:xfrm>
          <a:off x="10515600" y="1467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11430</xdr:rowOff>
    </xdr:from>
    <xdr:to>
      <xdr:col>50</xdr:col>
      <xdr:colOff>165100</xdr:colOff>
      <xdr:row>86</xdr:row>
      <xdr:rowOff>113030</xdr:rowOff>
    </xdr:to>
    <xdr:sp macro="" textlink="">
      <xdr:nvSpPr>
        <xdr:cNvPr id="364" name="楕円 363"/>
        <xdr:cNvSpPr/>
      </xdr:nvSpPr>
      <xdr:spPr>
        <a:xfrm>
          <a:off x="9588500" y="1475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62230</xdr:rowOff>
    </xdr:from>
    <xdr:to>
      <xdr:col>55</xdr:col>
      <xdr:colOff>0</xdr:colOff>
      <xdr:row>86</xdr:row>
      <xdr:rowOff>62230</xdr:rowOff>
    </xdr:to>
    <xdr:cxnSp macro="">
      <xdr:nvCxnSpPr>
        <xdr:cNvPr id="365" name="直線コネクタ 364"/>
        <xdr:cNvCxnSpPr/>
      </xdr:nvCxnSpPr>
      <xdr:spPr>
        <a:xfrm>
          <a:off x="9639300" y="148069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11430</xdr:rowOff>
    </xdr:from>
    <xdr:to>
      <xdr:col>46</xdr:col>
      <xdr:colOff>38100</xdr:colOff>
      <xdr:row>86</xdr:row>
      <xdr:rowOff>113030</xdr:rowOff>
    </xdr:to>
    <xdr:sp macro="" textlink="">
      <xdr:nvSpPr>
        <xdr:cNvPr id="366" name="楕円 365"/>
        <xdr:cNvSpPr/>
      </xdr:nvSpPr>
      <xdr:spPr>
        <a:xfrm>
          <a:off x="8699500" y="1475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62230</xdr:rowOff>
    </xdr:from>
    <xdr:to>
      <xdr:col>50</xdr:col>
      <xdr:colOff>114300</xdr:colOff>
      <xdr:row>86</xdr:row>
      <xdr:rowOff>62230</xdr:rowOff>
    </xdr:to>
    <xdr:cxnSp macro="">
      <xdr:nvCxnSpPr>
        <xdr:cNvPr id="367" name="直線コネクタ 366"/>
        <xdr:cNvCxnSpPr/>
      </xdr:nvCxnSpPr>
      <xdr:spPr>
        <a:xfrm>
          <a:off x="8750300" y="14806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11430</xdr:rowOff>
    </xdr:from>
    <xdr:to>
      <xdr:col>41</xdr:col>
      <xdr:colOff>101600</xdr:colOff>
      <xdr:row>86</xdr:row>
      <xdr:rowOff>113030</xdr:rowOff>
    </xdr:to>
    <xdr:sp macro="" textlink="">
      <xdr:nvSpPr>
        <xdr:cNvPr id="368" name="楕円 367"/>
        <xdr:cNvSpPr/>
      </xdr:nvSpPr>
      <xdr:spPr>
        <a:xfrm>
          <a:off x="7810500" y="1475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62230</xdr:rowOff>
    </xdr:from>
    <xdr:to>
      <xdr:col>45</xdr:col>
      <xdr:colOff>177800</xdr:colOff>
      <xdr:row>86</xdr:row>
      <xdr:rowOff>62230</xdr:rowOff>
    </xdr:to>
    <xdr:cxnSp macro="">
      <xdr:nvCxnSpPr>
        <xdr:cNvPr id="369" name="直線コネクタ 368"/>
        <xdr:cNvCxnSpPr/>
      </xdr:nvCxnSpPr>
      <xdr:spPr>
        <a:xfrm>
          <a:off x="7861300" y="14806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11430</xdr:rowOff>
    </xdr:from>
    <xdr:to>
      <xdr:col>36</xdr:col>
      <xdr:colOff>165100</xdr:colOff>
      <xdr:row>86</xdr:row>
      <xdr:rowOff>113030</xdr:rowOff>
    </xdr:to>
    <xdr:sp macro="" textlink="">
      <xdr:nvSpPr>
        <xdr:cNvPr id="370" name="楕円 369"/>
        <xdr:cNvSpPr/>
      </xdr:nvSpPr>
      <xdr:spPr>
        <a:xfrm>
          <a:off x="6921500" y="1475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62230</xdr:rowOff>
    </xdr:from>
    <xdr:to>
      <xdr:col>41</xdr:col>
      <xdr:colOff>50800</xdr:colOff>
      <xdr:row>86</xdr:row>
      <xdr:rowOff>62230</xdr:rowOff>
    </xdr:to>
    <xdr:cxnSp macro="">
      <xdr:nvCxnSpPr>
        <xdr:cNvPr id="371" name="直線コネクタ 370"/>
        <xdr:cNvCxnSpPr/>
      </xdr:nvCxnSpPr>
      <xdr:spPr>
        <a:xfrm>
          <a:off x="6972300" y="14806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166388</xdr:rowOff>
    </xdr:from>
    <xdr:ext cx="469744" cy="259045"/>
    <xdr:sp macro="" textlink="">
      <xdr:nvSpPr>
        <xdr:cNvPr id="372" name="n_1aveValue【福祉施設】&#10;一人当たり面積"/>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73" name="n_2aveValue【福祉施設】&#10;一人当たり面積"/>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74" name="n_3aveValue【福祉施設】&#10;一人当たり面積"/>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375" name="n_4aveValue【福祉施設】&#10;一人当たり面積"/>
        <xdr:cNvSpPr txBox="1"/>
      </xdr:nvSpPr>
      <xdr:spPr>
        <a:xfrm>
          <a:off x="6737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104157</xdr:rowOff>
    </xdr:from>
    <xdr:ext cx="469744" cy="259045"/>
    <xdr:sp macro="" textlink="">
      <xdr:nvSpPr>
        <xdr:cNvPr id="376" name="n_1mainValue【福祉施設】&#10;一人当たり面積"/>
        <xdr:cNvSpPr txBox="1"/>
      </xdr:nvSpPr>
      <xdr:spPr>
        <a:xfrm>
          <a:off x="9391727"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104157</xdr:rowOff>
    </xdr:from>
    <xdr:ext cx="469744" cy="259045"/>
    <xdr:sp macro="" textlink="">
      <xdr:nvSpPr>
        <xdr:cNvPr id="377" name="n_2mainValue【福祉施設】&#10;一人当たり面積"/>
        <xdr:cNvSpPr txBox="1"/>
      </xdr:nvSpPr>
      <xdr:spPr>
        <a:xfrm>
          <a:off x="8515427"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104157</xdr:rowOff>
    </xdr:from>
    <xdr:ext cx="469744" cy="259045"/>
    <xdr:sp macro="" textlink="">
      <xdr:nvSpPr>
        <xdr:cNvPr id="378" name="n_3mainValue【福祉施設】&#10;一人当たり面積"/>
        <xdr:cNvSpPr txBox="1"/>
      </xdr:nvSpPr>
      <xdr:spPr>
        <a:xfrm>
          <a:off x="7626427"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104157</xdr:rowOff>
    </xdr:from>
    <xdr:ext cx="469744" cy="259045"/>
    <xdr:sp macro="" textlink="">
      <xdr:nvSpPr>
        <xdr:cNvPr id="379" name="n_4mainValue【福祉施設】&#10;一人当たり面積"/>
        <xdr:cNvSpPr txBox="1"/>
      </xdr:nvSpPr>
      <xdr:spPr>
        <a:xfrm>
          <a:off x="6737427"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421" name="直線コネクタ 420"/>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424" name="【一般廃棄物処理施設】&#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5" name="直線コネクタ 424"/>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36484</xdr:rowOff>
    </xdr:from>
    <xdr:ext cx="405111" cy="259045"/>
    <xdr:sp macro="" textlink="">
      <xdr:nvSpPr>
        <xdr:cNvPr id="426" name="【一般廃棄物処理施設】&#10;有形固定資産減価償却率平均値テキスト"/>
        <xdr:cNvSpPr txBox="1"/>
      </xdr:nvSpPr>
      <xdr:spPr>
        <a:xfrm>
          <a:off x="16357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427" name="フローチャート: 判断 426"/>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429" name="フローチャート: 判断 428"/>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430" name="フローチャート: 判断 429"/>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431" name="フローチャート: 判断 430"/>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437" name="楕円 436"/>
        <xdr:cNvSpPr/>
      </xdr:nvSpPr>
      <xdr:spPr>
        <a:xfrm>
          <a:off x="162687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151147</xdr:rowOff>
    </xdr:from>
    <xdr:ext cx="405111" cy="259045"/>
    <xdr:sp macro="" textlink="">
      <xdr:nvSpPr>
        <xdr:cNvPr id="438" name="【一般廃棄物処理施設】&#10;有形固定資産減価償却率該当値テキスト"/>
        <xdr:cNvSpPr txBox="1"/>
      </xdr:nvSpPr>
      <xdr:spPr>
        <a:xfrm>
          <a:off x="16357600"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133169</xdr:rowOff>
    </xdr:from>
    <xdr:to>
      <xdr:col>81</xdr:col>
      <xdr:colOff>101600</xdr:colOff>
      <xdr:row>37</xdr:row>
      <xdr:rowOff>63319</xdr:rowOff>
    </xdr:to>
    <xdr:sp macro="" textlink="">
      <xdr:nvSpPr>
        <xdr:cNvPr id="439" name="楕円 438"/>
        <xdr:cNvSpPr/>
      </xdr:nvSpPr>
      <xdr:spPr>
        <a:xfrm>
          <a:off x="15430500" y="630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7620</xdr:rowOff>
    </xdr:from>
    <xdr:to>
      <xdr:col>85</xdr:col>
      <xdr:colOff>127000</xdr:colOff>
      <xdr:row>37</xdr:row>
      <xdr:rowOff>12519</xdr:rowOff>
    </xdr:to>
    <xdr:cxnSp macro="">
      <xdr:nvCxnSpPr>
        <xdr:cNvPr id="440" name="直線コネクタ 439"/>
        <xdr:cNvCxnSpPr/>
      </xdr:nvCxnSpPr>
      <xdr:spPr>
        <a:xfrm flipV="1">
          <a:off x="15481300" y="635127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43361</xdr:rowOff>
    </xdr:from>
    <xdr:to>
      <xdr:col>76</xdr:col>
      <xdr:colOff>165100</xdr:colOff>
      <xdr:row>37</xdr:row>
      <xdr:rowOff>144961</xdr:rowOff>
    </xdr:to>
    <xdr:sp macro="" textlink="">
      <xdr:nvSpPr>
        <xdr:cNvPr id="441" name="楕円 440"/>
        <xdr:cNvSpPr/>
      </xdr:nvSpPr>
      <xdr:spPr>
        <a:xfrm>
          <a:off x="145415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12519</xdr:rowOff>
    </xdr:from>
    <xdr:to>
      <xdr:col>81</xdr:col>
      <xdr:colOff>50800</xdr:colOff>
      <xdr:row>37</xdr:row>
      <xdr:rowOff>94161</xdr:rowOff>
    </xdr:to>
    <xdr:cxnSp macro="">
      <xdr:nvCxnSpPr>
        <xdr:cNvPr id="442" name="直線コネクタ 441"/>
        <xdr:cNvCxnSpPr/>
      </xdr:nvCxnSpPr>
      <xdr:spPr>
        <a:xfrm flipV="1">
          <a:off x="14592300" y="6356169"/>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907</xdr:rowOff>
    </xdr:from>
    <xdr:to>
      <xdr:col>72</xdr:col>
      <xdr:colOff>38100</xdr:colOff>
      <xdr:row>39</xdr:row>
      <xdr:rowOff>102507</xdr:rowOff>
    </xdr:to>
    <xdr:sp macro="" textlink="">
      <xdr:nvSpPr>
        <xdr:cNvPr id="443" name="楕円 442"/>
        <xdr:cNvSpPr/>
      </xdr:nvSpPr>
      <xdr:spPr>
        <a:xfrm>
          <a:off x="13652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94161</xdr:rowOff>
    </xdr:from>
    <xdr:to>
      <xdr:col>76</xdr:col>
      <xdr:colOff>114300</xdr:colOff>
      <xdr:row>39</xdr:row>
      <xdr:rowOff>51707</xdr:rowOff>
    </xdr:to>
    <xdr:cxnSp macro="">
      <xdr:nvCxnSpPr>
        <xdr:cNvPr id="444" name="直線コネクタ 443"/>
        <xdr:cNvCxnSpPr/>
      </xdr:nvCxnSpPr>
      <xdr:spPr>
        <a:xfrm flipV="1">
          <a:off x="13703300" y="6437811"/>
          <a:ext cx="889000" cy="30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134801</xdr:rowOff>
    </xdr:from>
    <xdr:to>
      <xdr:col>67</xdr:col>
      <xdr:colOff>101600</xdr:colOff>
      <xdr:row>39</xdr:row>
      <xdr:rowOff>64951</xdr:rowOff>
    </xdr:to>
    <xdr:sp macro="" textlink="">
      <xdr:nvSpPr>
        <xdr:cNvPr id="445" name="楕円 444"/>
        <xdr:cNvSpPr/>
      </xdr:nvSpPr>
      <xdr:spPr>
        <a:xfrm>
          <a:off x="12763500" y="66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14151</xdr:rowOff>
    </xdr:from>
    <xdr:to>
      <xdr:col>71</xdr:col>
      <xdr:colOff>177800</xdr:colOff>
      <xdr:row>39</xdr:row>
      <xdr:rowOff>51707</xdr:rowOff>
    </xdr:to>
    <xdr:cxnSp macro="">
      <xdr:nvCxnSpPr>
        <xdr:cNvPr id="446" name="直線コネクタ 445"/>
        <xdr:cNvCxnSpPr/>
      </xdr:nvCxnSpPr>
      <xdr:spPr>
        <a:xfrm>
          <a:off x="12814300" y="670070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447" name="n_1aveValue【一般廃棄物処理施設】&#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127924</xdr:rowOff>
    </xdr:from>
    <xdr:ext cx="405111" cy="259045"/>
    <xdr:sp macro="" textlink="">
      <xdr:nvSpPr>
        <xdr:cNvPr id="448" name="n_2aveValue【一般廃棄物処理施設】&#10;有形固定資産減価償却率"/>
        <xdr:cNvSpPr txBox="1"/>
      </xdr:nvSpPr>
      <xdr:spPr>
        <a:xfrm>
          <a:off x="14389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449" name="n_3aveValue【一般廃棄物処理施設】&#10;有形固定資産減価償却率"/>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450" name="n_4aveValue【一般廃棄物処理施設】&#10;有形固定資産減価償却率"/>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79846</xdr:rowOff>
    </xdr:from>
    <xdr:ext cx="405111" cy="259045"/>
    <xdr:sp macro="" textlink="">
      <xdr:nvSpPr>
        <xdr:cNvPr id="451" name="n_1mainValue【一般廃棄物処理施設】&#10;有形固定資産減価償却率"/>
        <xdr:cNvSpPr txBox="1"/>
      </xdr:nvSpPr>
      <xdr:spPr>
        <a:xfrm>
          <a:off x="152660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161488</xdr:rowOff>
    </xdr:from>
    <xdr:ext cx="405111" cy="259045"/>
    <xdr:sp macro="" textlink="">
      <xdr:nvSpPr>
        <xdr:cNvPr id="452" name="n_2mainValue【一般廃棄物処理施設】&#10;有形固定資産減価償却率"/>
        <xdr:cNvSpPr txBox="1"/>
      </xdr:nvSpPr>
      <xdr:spPr>
        <a:xfrm>
          <a:off x="143897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93634</xdr:rowOff>
    </xdr:from>
    <xdr:ext cx="405111" cy="259045"/>
    <xdr:sp macro="" textlink="">
      <xdr:nvSpPr>
        <xdr:cNvPr id="453" name="n_3mainValue【一般廃棄物処理施設】&#10;有形固定資産減価償却率"/>
        <xdr:cNvSpPr txBox="1"/>
      </xdr:nvSpPr>
      <xdr:spPr>
        <a:xfrm>
          <a:off x="13500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56078</xdr:rowOff>
    </xdr:from>
    <xdr:ext cx="405111" cy="259045"/>
    <xdr:sp macro="" textlink="">
      <xdr:nvSpPr>
        <xdr:cNvPr id="454" name="n_4mainValue【一般廃棄物処理施設】&#10;有形固定資産減価償却率"/>
        <xdr:cNvSpPr txBox="1"/>
      </xdr:nvSpPr>
      <xdr:spPr>
        <a:xfrm>
          <a:off x="12611744"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6" name="テキスト ボックス 4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8" name="テキスト ボックス 4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0" name="テキスト ボックス 4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2" name="テキスト ボックス 4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4" name="テキスト ボックス 4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476" name="直線コネクタ 475"/>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77"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78" name="直線コネクタ 477"/>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479" name="【一般廃棄物処理施設】&#10;一人当たり有形固定資産（償却資産）額最大値テキスト"/>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480" name="直線コネクタ 479"/>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20507</xdr:rowOff>
    </xdr:from>
    <xdr:ext cx="599010" cy="259045"/>
    <xdr:sp macro="" textlink="">
      <xdr:nvSpPr>
        <xdr:cNvPr id="481" name="【一般廃棄物処理施設】&#10;一人当たり有形固定資産（償却資産）額平均値テキスト"/>
        <xdr:cNvSpPr txBox="1"/>
      </xdr:nvSpPr>
      <xdr:spPr>
        <a:xfrm>
          <a:off x="22199600" y="6707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482" name="フローチャート: 判断 481"/>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483" name="フローチャート: 判断 482"/>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484" name="フローチャート: 判断 483"/>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485" name="フローチャート: 判断 484"/>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486" name="フローチャート: 判断 485"/>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165047</xdr:rowOff>
    </xdr:from>
    <xdr:to>
      <xdr:col>116</xdr:col>
      <xdr:colOff>114300</xdr:colOff>
      <xdr:row>41</xdr:row>
      <xdr:rowOff>95197</xdr:rowOff>
    </xdr:to>
    <xdr:sp macro="" textlink="">
      <xdr:nvSpPr>
        <xdr:cNvPr id="492" name="楕円 491"/>
        <xdr:cNvSpPr/>
      </xdr:nvSpPr>
      <xdr:spPr>
        <a:xfrm>
          <a:off x="22110700" y="702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79974</xdr:rowOff>
    </xdr:from>
    <xdr:ext cx="534377" cy="259045"/>
    <xdr:sp macro="" textlink="">
      <xdr:nvSpPr>
        <xdr:cNvPr id="493" name="【一般廃棄物処理施設】&#10;一人当たり有形固定資産（償却資産）額該当値テキスト"/>
        <xdr:cNvSpPr txBox="1"/>
      </xdr:nvSpPr>
      <xdr:spPr>
        <a:xfrm>
          <a:off x="22199600" y="693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166492</xdr:rowOff>
    </xdr:from>
    <xdr:to>
      <xdr:col>112</xdr:col>
      <xdr:colOff>38100</xdr:colOff>
      <xdr:row>41</xdr:row>
      <xdr:rowOff>96642</xdr:rowOff>
    </xdr:to>
    <xdr:sp macro="" textlink="">
      <xdr:nvSpPr>
        <xdr:cNvPr id="494" name="楕円 493"/>
        <xdr:cNvSpPr/>
      </xdr:nvSpPr>
      <xdr:spPr>
        <a:xfrm>
          <a:off x="21272500" y="702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44397</xdr:rowOff>
    </xdr:from>
    <xdr:to>
      <xdr:col>116</xdr:col>
      <xdr:colOff>63500</xdr:colOff>
      <xdr:row>41</xdr:row>
      <xdr:rowOff>45842</xdr:rowOff>
    </xdr:to>
    <xdr:cxnSp macro="">
      <xdr:nvCxnSpPr>
        <xdr:cNvPr id="495" name="直線コネクタ 494"/>
        <xdr:cNvCxnSpPr/>
      </xdr:nvCxnSpPr>
      <xdr:spPr>
        <a:xfrm flipV="1">
          <a:off x="21323300" y="7073847"/>
          <a:ext cx="838200" cy="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150712</xdr:rowOff>
    </xdr:from>
    <xdr:to>
      <xdr:col>107</xdr:col>
      <xdr:colOff>101600</xdr:colOff>
      <xdr:row>41</xdr:row>
      <xdr:rowOff>80862</xdr:rowOff>
    </xdr:to>
    <xdr:sp macro="" textlink="">
      <xdr:nvSpPr>
        <xdr:cNvPr id="496" name="楕円 495"/>
        <xdr:cNvSpPr/>
      </xdr:nvSpPr>
      <xdr:spPr>
        <a:xfrm>
          <a:off x="20383500" y="700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30062</xdr:rowOff>
    </xdr:from>
    <xdr:to>
      <xdr:col>111</xdr:col>
      <xdr:colOff>177800</xdr:colOff>
      <xdr:row>41</xdr:row>
      <xdr:rowOff>45842</xdr:rowOff>
    </xdr:to>
    <xdr:cxnSp macro="">
      <xdr:nvCxnSpPr>
        <xdr:cNvPr id="497" name="直線コネクタ 496"/>
        <xdr:cNvCxnSpPr/>
      </xdr:nvCxnSpPr>
      <xdr:spPr>
        <a:xfrm>
          <a:off x="20434300" y="7059512"/>
          <a:ext cx="889000" cy="1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166039</xdr:rowOff>
    </xdr:from>
    <xdr:to>
      <xdr:col>102</xdr:col>
      <xdr:colOff>165100</xdr:colOff>
      <xdr:row>41</xdr:row>
      <xdr:rowOff>96189</xdr:rowOff>
    </xdr:to>
    <xdr:sp macro="" textlink="">
      <xdr:nvSpPr>
        <xdr:cNvPr id="498" name="楕円 497"/>
        <xdr:cNvSpPr/>
      </xdr:nvSpPr>
      <xdr:spPr>
        <a:xfrm>
          <a:off x="19494500" y="702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30062</xdr:rowOff>
    </xdr:from>
    <xdr:to>
      <xdr:col>107</xdr:col>
      <xdr:colOff>50800</xdr:colOff>
      <xdr:row>41</xdr:row>
      <xdr:rowOff>45389</xdr:rowOff>
    </xdr:to>
    <xdr:cxnSp macro="">
      <xdr:nvCxnSpPr>
        <xdr:cNvPr id="499" name="直線コネクタ 498"/>
        <xdr:cNvCxnSpPr/>
      </xdr:nvCxnSpPr>
      <xdr:spPr>
        <a:xfrm flipV="1">
          <a:off x="19545300" y="7059512"/>
          <a:ext cx="889000" cy="1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166119</xdr:rowOff>
    </xdr:from>
    <xdr:to>
      <xdr:col>98</xdr:col>
      <xdr:colOff>38100</xdr:colOff>
      <xdr:row>41</xdr:row>
      <xdr:rowOff>96269</xdr:rowOff>
    </xdr:to>
    <xdr:sp macro="" textlink="">
      <xdr:nvSpPr>
        <xdr:cNvPr id="500" name="楕円 499"/>
        <xdr:cNvSpPr/>
      </xdr:nvSpPr>
      <xdr:spPr>
        <a:xfrm>
          <a:off x="18605500" y="702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45389</xdr:rowOff>
    </xdr:from>
    <xdr:to>
      <xdr:col>102</xdr:col>
      <xdr:colOff>114300</xdr:colOff>
      <xdr:row>41</xdr:row>
      <xdr:rowOff>45469</xdr:rowOff>
    </xdr:to>
    <xdr:cxnSp macro="">
      <xdr:nvCxnSpPr>
        <xdr:cNvPr id="501" name="直線コネクタ 500"/>
        <xdr:cNvCxnSpPr/>
      </xdr:nvCxnSpPr>
      <xdr:spPr>
        <a:xfrm flipV="1">
          <a:off x="18656300" y="7074839"/>
          <a:ext cx="889000" cy="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117926</xdr:rowOff>
    </xdr:from>
    <xdr:ext cx="599010" cy="259045"/>
    <xdr:sp macro="" textlink="">
      <xdr:nvSpPr>
        <xdr:cNvPr id="502" name="n_1aveValue【一般廃棄物処理施設】&#10;一人当たり有形固定資産（償却資産）額"/>
        <xdr:cNvSpPr txBox="1"/>
      </xdr:nvSpPr>
      <xdr:spPr>
        <a:xfrm>
          <a:off x="21011095" y="663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126446</xdr:rowOff>
    </xdr:from>
    <xdr:ext cx="599010" cy="259045"/>
    <xdr:sp macro="" textlink="">
      <xdr:nvSpPr>
        <xdr:cNvPr id="503" name="n_2aveValue【一般廃棄物処理施設】&#10;一人当たり有形固定資産（償却資産）額"/>
        <xdr:cNvSpPr txBox="1"/>
      </xdr:nvSpPr>
      <xdr:spPr>
        <a:xfrm>
          <a:off x="20134795" y="664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504" name="n_3aveValue【一般廃棄物処理施設】&#10;一人当たり有形固定資産（償却資産）額"/>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505" name="n_4aveValue【一般廃棄物処理施設】&#10;一人当たり有形固定資産（償却資産）額"/>
        <xdr:cNvSpPr txBox="1"/>
      </xdr:nvSpPr>
      <xdr:spPr>
        <a:xfrm>
          <a:off x="18389111" y="66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87769</xdr:rowOff>
    </xdr:from>
    <xdr:ext cx="534377" cy="259045"/>
    <xdr:sp macro="" textlink="">
      <xdr:nvSpPr>
        <xdr:cNvPr id="506" name="n_1mainValue【一般廃棄物処理施設】&#10;一人当たり有形固定資産（償却資産）額"/>
        <xdr:cNvSpPr txBox="1"/>
      </xdr:nvSpPr>
      <xdr:spPr>
        <a:xfrm>
          <a:off x="21043411" y="7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71989</xdr:rowOff>
    </xdr:from>
    <xdr:ext cx="534377" cy="259045"/>
    <xdr:sp macro="" textlink="">
      <xdr:nvSpPr>
        <xdr:cNvPr id="507" name="n_2mainValue【一般廃棄物処理施設】&#10;一人当たり有形固定資産（償却資産）額"/>
        <xdr:cNvSpPr txBox="1"/>
      </xdr:nvSpPr>
      <xdr:spPr>
        <a:xfrm>
          <a:off x="20167111" y="710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87316</xdr:rowOff>
    </xdr:from>
    <xdr:ext cx="534377" cy="259045"/>
    <xdr:sp macro="" textlink="">
      <xdr:nvSpPr>
        <xdr:cNvPr id="508" name="n_3mainValue【一般廃棄物処理施設】&#10;一人当たり有形固定資産（償却資産）額"/>
        <xdr:cNvSpPr txBox="1"/>
      </xdr:nvSpPr>
      <xdr:spPr>
        <a:xfrm>
          <a:off x="19278111" y="711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87396</xdr:rowOff>
    </xdr:from>
    <xdr:ext cx="534377" cy="259045"/>
    <xdr:sp macro="" textlink="">
      <xdr:nvSpPr>
        <xdr:cNvPr id="509" name="n_4mainValue【一般廃棄物処理施設】&#10;一人当たり有形固定資産（償却資産）額"/>
        <xdr:cNvSpPr txBox="1"/>
      </xdr:nvSpPr>
      <xdr:spPr>
        <a:xfrm>
          <a:off x="18389111" y="711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535" name="直線コネクタ 534"/>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538" name="【保健センター・保健所】&#10;有形固定資産減価償却率最大値テキスト"/>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539" name="直線コネクタ 538"/>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540" name="【保健センター・保健所】&#10;有形固定資産減価償却率平均値テキスト"/>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41" name="フローチャート: 判断 540"/>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542" name="フローチャート: 判断 541"/>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43" name="フローチャート: 判断 542"/>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544" name="フローチャート: 判断 543"/>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45" name="フローチャート: 判断 544"/>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128815</xdr:rowOff>
    </xdr:from>
    <xdr:to>
      <xdr:col>85</xdr:col>
      <xdr:colOff>177800</xdr:colOff>
      <xdr:row>57</xdr:row>
      <xdr:rowOff>58965</xdr:rowOff>
    </xdr:to>
    <xdr:sp macro="" textlink="">
      <xdr:nvSpPr>
        <xdr:cNvPr id="551" name="楕円 550"/>
        <xdr:cNvSpPr/>
      </xdr:nvSpPr>
      <xdr:spPr>
        <a:xfrm>
          <a:off x="16268700" y="97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43742</xdr:rowOff>
    </xdr:from>
    <xdr:ext cx="405111" cy="259045"/>
    <xdr:sp macro="" textlink="">
      <xdr:nvSpPr>
        <xdr:cNvPr id="552" name="【保健センター・保健所】&#10;有形固定資産減価償却率該当値テキスト"/>
        <xdr:cNvSpPr txBox="1"/>
      </xdr:nvSpPr>
      <xdr:spPr>
        <a:xfrm>
          <a:off x="16357600" y="9644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78196</xdr:rowOff>
    </xdr:from>
    <xdr:to>
      <xdr:col>81</xdr:col>
      <xdr:colOff>101600</xdr:colOff>
      <xdr:row>57</xdr:row>
      <xdr:rowOff>8346</xdr:rowOff>
    </xdr:to>
    <xdr:sp macro="" textlink="">
      <xdr:nvSpPr>
        <xdr:cNvPr id="553" name="楕円 552"/>
        <xdr:cNvSpPr/>
      </xdr:nvSpPr>
      <xdr:spPr>
        <a:xfrm>
          <a:off x="15430500" y="967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128996</xdr:rowOff>
    </xdr:from>
    <xdr:to>
      <xdr:col>85</xdr:col>
      <xdr:colOff>127000</xdr:colOff>
      <xdr:row>57</xdr:row>
      <xdr:rowOff>8165</xdr:rowOff>
    </xdr:to>
    <xdr:cxnSp macro="">
      <xdr:nvCxnSpPr>
        <xdr:cNvPr id="554" name="直線コネクタ 553"/>
        <xdr:cNvCxnSpPr/>
      </xdr:nvCxnSpPr>
      <xdr:spPr>
        <a:xfrm>
          <a:off x="15481300" y="9730196"/>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65133</xdr:rowOff>
    </xdr:from>
    <xdr:to>
      <xdr:col>76</xdr:col>
      <xdr:colOff>165100</xdr:colOff>
      <xdr:row>62</xdr:row>
      <xdr:rowOff>166733</xdr:rowOff>
    </xdr:to>
    <xdr:sp macro="" textlink="">
      <xdr:nvSpPr>
        <xdr:cNvPr id="555" name="楕円 554"/>
        <xdr:cNvSpPr/>
      </xdr:nvSpPr>
      <xdr:spPr>
        <a:xfrm>
          <a:off x="14541500" y="106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128996</xdr:rowOff>
    </xdr:from>
    <xdr:to>
      <xdr:col>81</xdr:col>
      <xdr:colOff>50800</xdr:colOff>
      <xdr:row>62</xdr:row>
      <xdr:rowOff>115933</xdr:rowOff>
    </xdr:to>
    <xdr:cxnSp macro="">
      <xdr:nvCxnSpPr>
        <xdr:cNvPr id="556" name="直線コネクタ 555"/>
        <xdr:cNvCxnSpPr/>
      </xdr:nvCxnSpPr>
      <xdr:spPr>
        <a:xfrm flipV="1">
          <a:off x="14592300" y="9730196"/>
          <a:ext cx="889000" cy="101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35741</xdr:rowOff>
    </xdr:from>
    <xdr:to>
      <xdr:col>72</xdr:col>
      <xdr:colOff>38100</xdr:colOff>
      <xdr:row>62</xdr:row>
      <xdr:rowOff>137341</xdr:rowOff>
    </xdr:to>
    <xdr:sp macro="" textlink="">
      <xdr:nvSpPr>
        <xdr:cNvPr id="557" name="楕円 556"/>
        <xdr:cNvSpPr/>
      </xdr:nvSpPr>
      <xdr:spPr>
        <a:xfrm>
          <a:off x="13652500" y="1066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86541</xdr:rowOff>
    </xdr:from>
    <xdr:to>
      <xdr:col>76</xdr:col>
      <xdr:colOff>114300</xdr:colOff>
      <xdr:row>62</xdr:row>
      <xdr:rowOff>115933</xdr:rowOff>
    </xdr:to>
    <xdr:cxnSp macro="">
      <xdr:nvCxnSpPr>
        <xdr:cNvPr id="558" name="直線コネクタ 557"/>
        <xdr:cNvCxnSpPr/>
      </xdr:nvCxnSpPr>
      <xdr:spPr>
        <a:xfrm>
          <a:off x="13703300" y="1071644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6350</xdr:rowOff>
    </xdr:from>
    <xdr:to>
      <xdr:col>67</xdr:col>
      <xdr:colOff>101600</xdr:colOff>
      <xdr:row>62</xdr:row>
      <xdr:rowOff>107950</xdr:rowOff>
    </xdr:to>
    <xdr:sp macro="" textlink="">
      <xdr:nvSpPr>
        <xdr:cNvPr id="559" name="楕円 558"/>
        <xdr:cNvSpPr/>
      </xdr:nvSpPr>
      <xdr:spPr>
        <a:xfrm>
          <a:off x="12763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57150</xdr:rowOff>
    </xdr:from>
    <xdr:to>
      <xdr:col>71</xdr:col>
      <xdr:colOff>177800</xdr:colOff>
      <xdr:row>62</xdr:row>
      <xdr:rowOff>86541</xdr:rowOff>
    </xdr:to>
    <xdr:cxnSp macro="">
      <xdr:nvCxnSpPr>
        <xdr:cNvPr id="560" name="直線コネクタ 559"/>
        <xdr:cNvCxnSpPr/>
      </xdr:nvCxnSpPr>
      <xdr:spPr>
        <a:xfrm>
          <a:off x="12814300" y="1068705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2739</xdr:rowOff>
    </xdr:from>
    <xdr:ext cx="405111" cy="259045"/>
    <xdr:sp macro="" textlink="">
      <xdr:nvSpPr>
        <xdr:cNvPr id="561" name="n_1aveValue【保健センター・保健所】&#10;有形固定資産減価償却率"/>
        <xdr:cNvSpPr txBox="1"/>
      </xdr:nvSpPr>
      <xdr:spPr>
        <a:xfrm>
          <a:off x="152660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562" name="n_2aveValue【保健センター・保健所】&#10;有形固定資産減価償却率"/>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563" name="n_3aveValue【保健センター・保健所】&#10;有形固定資産減価償却率"/>
        <xdr:cNvSpPr txBox="1"/>
      </xdr:nvSpPr>
      <xdr:spPr>
        <a:xfrm>
          <a:off x="13500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64" name="n_4aveValue【保健センター・保健所】&#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24873</xdr:rowOff>
    </xdr:from>
    <xdr:ext cx="405111" cy="259045"/>
    <xdr:sp macro="" textlink="">
      <xdr:nvSpPr>
        <xdr:cNvPr id="565" name="n_1mainValue【保健センター・保健所】&#10;有形固定資産減価償却率"/>
        <xdr:cNvSpPr txBox="1"/>
      </xdr:nvSpPr>
      <xdr:spPr>
        <a:xfrm>
          <a:off x="15266044" y="94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157860</xdr:rowOff>
    </xdr:from>
    <xdr:ext cx="405111" cy="259045"/>
    <xdr:sp macro="" textlink="">
      <xdr:nvSpPr>
        <xdr:cNvPr id="566" name="n_2mainValue【保健センター・保健所】&#10;有形固定資産減価償却率"/>
        <xdr:cNvSpPr txBox="1"/>
      </xdr:nvSpPr>
      <xdr:spPr>
        <a:xfrm>
          <a:off x="14389744" y="1078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128468</xdr:rowOff>
    </xdr:from>
    <xdr:ext cx="405111" cy="259045"/>
    <xdr:sp macro="" textlink="">
      <xdr:nvSpPr>
        <xdr:cNvPr id="567" name="n_3mainValue【保健センター・保健所】&#10;有形固定資産減価償却率"/>
        <xdr:cNvSpPr txBox="1"/>
      </xdr:nvSpPr>
      <xdr:spPr>
        <a:xfrm>
          <a:off x="13500744" y="1075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99077</xdr:rowOff>
    </xdr:from>
    <xdr:ext cx="405111" cy="259045"/>
    <xdr:sp macro="" textlink="">
      <xdr:nvSpPr>
        <xdr:cNvPr id="568" name="n_4mainValue【保健センター・保健所】&#10;有形固定資産減価償却率"/>
        <xdr:cNvSpPr txBox="1"/>
      </xdr:nvSpPr>
      <xdr:spPr>
        <a:xfrm>
          <a:off x="12611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592" name="直線コネクタ 591"/>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3"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4" name="直線コネクタ 593"/>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595" name="【保健センター・保健所】&#10;一人当たり面積最大値テキスト"/>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596" name="直線コネクタ 595"/>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49547</xdr:rowOff>
    </xdr:from>
    <xdr:ext cx="469744" cy="259045"/>
    <xdr:sp macro="" textlink="">
      <xdr:nvSpPr>
        <xdr:cNvPr id="597" name="【保健センター・保健所】&#10;一人当たり面積平均値テキスト"/>
        <xdr:cNvSpPr txBox="1"/>
      </xdr:nvSpPr>
      <xdr:spPr>
        <a:xfrm>
          <a:off x="22199600" y="1067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598" name="フローチャート: 判断 597"/>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599" name="フローチャート: 判断 598"/>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600" name="フローチャート: 判断 599"/>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01" name="フローチャート: 判断 600"/>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602" name="フローチャート: 判断 601"/>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xdr:rowOff>
    </xdr:from>
    <xdr:to>
      <xdr:col>116</xdr:col>
      <xdr:colOff>114300</xdr:colOff>
      <xdr:row>61</xdr:row>
      <xdr:rowOff>104140</xdr:rowOff>
    </xdr:to>
    <xdr:sp macro="" textlink="">
      <xdr:nvSpPr>
        <xdr:cNvPr id="608" name="楕円 607"/>
        <xdr:cNvSpPr/>
      </xdr:nvSpPr>
      <xdr:spPr>
        <a:xfrm>
          <a:off x="221107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25417</xdr:rowOff>
    </xdr:from>
    <xdr:ext cx="469744" cy="259045"/>
    <xdr:sp macro="" textlink="">
      <xdr:nvSpPr>
        <xdr:cNvPr id="609" name="【保健センター・保健所】&#10;一人当たり面積該当値テキスト"/>
        <xdr:cNvSpPr txBox="1"/>
      </xdr:nvSpPr>
      <xdr:spPr>
        <a:xfrm>
          <a:off x="22199600"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2540</xdr:rowOff>
    </xdr:from>
    <xdr:to>
      <xdr:col>112</xdr:col>
      <xdr:colOff>38100</xdr:colOff>
      <xdr:row>61</xdr:row>
      <xdr:rowOff>104140</xdr:rowOff>
    </xdr:to>
    <xdr:sp macro="" textlink="">
      <xdr:nvSpPr>
        <xdr:cNvPr id="610" name="楕円 609"/>
        <xdr:cNvSpPr/>
      </xdr:nvSpPr>
      <xdr:spPr>
        <a:xfrm>
          <a:off x="21272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53340</xdr:rowOff>
    </xdr:from>
    <xdr:to>
      <xdr:col>116</xdr:col>
      <xdr:colOff>63500</xdr:colOff>
      <xdr:row>61</xdr:row>
      <xdr:rowOff>53340</xdr:rowOff>
    </xdr:to>
    <xdr:cxnSp macro="">
      <xdr:nvCxnSpPr>
        <xdr:cNvPr id="611" name="直線コネクタ 610"/>
        <xdr:cNvCxnSpPr/>
      </xdr:nvCxnSpPr>
      <xdr:spPr>
        <a:xfrm>
          <a:off x="21323300" y="105117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29210</xdr:rowOff>
    </xdr:from>
    <xdr:to>
      <xdr:col>107</xdr:col>
      <xdr:colOff>101600</xdr:colOff>
      <xdr:row>63</xdr:row>
      <xdr:rowOff>130810</xdr:rowOff>
    </xdr:to>
    <xdr:sp macro="" textlink="">
      <xdr:nvSpPr>
        <xdr:cNvPr id="612" name="楕円 611"/>
        <xdr:cNvSpPr/>
      </xdr:nvSpPr>
      <xdr:spPr>
        <a:xfrm>
          <a:off x="20383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53340</xdr:rowOff>
    </xdr:from>
    <xdr:to>
      <xdr:col>111</xdr:col>
      <xdr:colOff>177800</xdr:colOff>
      <xdr:row>63</xdr:row>
      <xdr:rowOff>80010</xdr:rowOff>
    </xdr:to>
    <xdr:cxnSp macro="">
      <xdr:nvCxnSpPr>
        <xdr:cNvPr id="613" name="直線コネクタ 612"/>
        <xdr:cNvCxnSpPr/>
      </xdr:nvCxnSpPr>
      <xdr:spPr>
        <a:xfrm flipV="1">
          <a:off x="20434300" y="10511790"/>
          <a:ext cx="889000" cy="36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29210</xdr:rowOff>
    </xdr:from>
    <xdr:to>
      <xdr:col>102</xdr:col>
      <xdr:colOff>165100</xdr:colOff>
      <xdr:row>63</xdr:row>
      <xdr:rowOff>130810</xdr:rowOff>
    </xdr:to>
    <xdr:sp macro="" textlink="">
      <xdr:nvSpPr>
        <xdr:cNvPr id="614" name="楕円 613"/>
        <xdr:cNvSpPr/>
      </xdr:nvSpPr>
      <xdr:spPr>
        <a:xfrm>
          <a:off x="19494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80010</xdr:rowOff>
    </xdr:from>
    <xdr:to>
      <xdr:col>107</xdr:col>
      <xdr:colOff>50800</xdr:colOff>
      <xdr:row>63</xdr:row>
      <xdr:rowOff>80010</xdr:rowOff>
    </xdr:to>
    <xdr:cxnSp macro="">
      <xdr:nvCxnSpPr>
        <xdr:cNvPr id="615" name="直線コネクタ 614"/>
        <xdr:cNvCxnSpPr/>
      </xdr:nvCxnSpPr>
      <xdr:spPr>
        <a:xfrm>
          <a:off x="19545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29210</xdr:rowOff>
    </xdr:from>
    <xdr:to>
      <xdr:col>98</xdr:col>
      <xdr:colOff>38100</xdr:colOff>
      <xdr:row>63</xdr:row>
      <xdr:rowOff>130810</xdr:rowOff>
    </xdr:to>
    <xdr:sp macro="" textlink="">
      <xdr:nvSpPr>
        <xdr:cNvPr id="616" name="楕円 615"/>
        <xdr:cNvSpPr/>
      </xdr:nvSpPr>
      <xdr:spPr>
        <a:xfrm>
          <a:off x="18605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80010</xdr:rowOff>
    </xdr:from>
    <xdr:to>
      <xdr:col>102</xdr:col>
      <xdr:colOff>114300</xdr:colOff>
      <xdr:row>63</xdr:row>
      <xdr:rowOff>80010</xdr:rowOff>
    </xdr:to>
    <xdr:cxnSp macro="">
      <xdr:nvCxnSpPr>
        <xdr:cNvPr id="617" name="直線コネクタ 616"/>
        <xdr:cNvCxnSpPr/>
      </xdr:nvCxnSpPr>
      <xdr:spPr>
        <a:xfrm>
          <a:off x="18656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140987</xdr:rowOff>
    </xdr:from>
    <xdr:ext cx="469744" cy="259045"/>
    <xdr:sp macro="" textlink="">
      <xdr:nvSpPr>
        <xdr:cNvPr id="618" name="n_1aveValue【保健センター・保健所】&#10;一人当たり面積"/>
        <xdr:cNvSpPr txBox="1"/>
      </xdr:nvSpPr>
      <xdr:spPr>
        <a:xfrm>
          <a:off x="21075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619" name="n_2aveValue【保健センター・保健所】&#10;一人当たり面積"/>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620" name="n_3aveValue【保健センター・保健所】&#10;一人当たり面積"/>
        <xdr:cNvSpPr txBox="1"/>
      </xdr:nvSpPr>
      <xdr:spPr>
        <a:xfrm>
          <a:off x="19310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621" name="n_4aveValue【保健センター・保健所】&#10;一人当たり面積"/>
        <xdr:cNvSpPr txBox="1"/>
      </xdr:nvSpPr>
      <xdr:spPr>
        <a:xfrm>
          <a:off x="18421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120667</xdr:rowOff>
    </xdr:from>
    <xdr:ext cx="469744" cy="259045"/>
    <xdr:sp macro="" textlink="">
      <xdr:nvSpPr>
        <xdr:cNvPr id="622" name="n_1mainValue【保健センター・保健所】&#10;一人当たり面積"/>
        <xdr:cNvSpPr txBox="1"/>
      </xdr:nvSpPr>
      <xdr:spPr>
        <a:xfrm>
          <a:off x="210757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121937</xdr:rowOff>
    </xdr:from>
    <xdr:ext cx="469744" cy="259045"/>
    <xdr:sp macro="" textlink="">
      <xdr:nvSpPr>
        <xdr:cNvPr id="623" name="n_2mainValue【保健センター・保健所】&#10;一人当たり面積"/>
        <xdr:cNvSpPr txBox="1"/>
      </xdr:nvSpPr>
      <xdr:spPr>
        <a:xfrm>
          <a:off x="20199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121937</xdr:rowOff>
    </xdr:from>
    <xdr:ext cx="469744" cy="259045"/>
    <xdr:sp macro="" textlink="">
      <xdr:nvSpPr>
        <xdr:cNvPr id="624" name="n_3mainValue【保健センター・保健所】&#10;一人当たり面積"/>
        <xdr:cNvSpPr txBox="1"/>
      </xdr:nvSpPr>
      <xdr:spPr>
        <a:xfrm>
          <a:off x="19310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121937</xdr:rowOff>
    </xdr:from>
    <xdr:ext cx="469744" cy="259045"/>
    <xdr:sp macro="" textlink="">
      <xdr:nvSpPr>
        <xdr:cNvPr id="625" name="n_4mainValue【保健センター・保健所】&#10;一人当たり面積"/>
        <xdr:cNvSpPr txBox="1"/>
      </xdr:nvSpPr>
      <xdr:spPr>
        <a:xfrm>
          <a:off x="18421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6" name="テキスト ボックス 64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9" name="直線コネクタ 64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0"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1" name="直線コネクタ 65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2"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3" name="直線コネクタ 65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654" name="【消防施設】&#10;有形固定資産減価償却率平均値テキスト"/>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55" name="フローチャート: 判断 654"/>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656" name="フローチャート: 判断 655"/>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657" name="フローチャート: 判断 656"/>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658" name="フローチャート: 判断 657"/>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659" name="フローチャート: 判断 658"/>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57150</xdr:rowOff>
    </xdr:from>
    <xdr:to>
      <xdr:col>85</xdr:col>
      <xdr:colOff>177800</xdr:colOff>
      <xdr:row>80</xdr:row>
      <xdr:rowOff>158750</xdr:rowOff>
    </xdr:to>
    <xdr:sp macro="" textlink="">
      <xdr:nvSpPr>
        <xdr:cNvPr id="665" name="楕円 664"/>
        <xdr:cNvSpPr/>
      </xdr:nvSpPr>
      <xdr:spPr>
        <a:xfrm>
          <a:off x="16268700" y="1377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80027</xdr:rowOff>
    </xdr:from>
    <xdr:ext cx="405111" cy="259045"/>
    <xdr:sp macro="" textlink="">
      <xdr:nvSpPr>
        <xdr:cNvPr id="666" name="【消防施設】&#10;有形固定資産減価償却率該当値テキスト"/>
        <xdr:cNvSpPr txBox="1"/>
      </xdr:nvSpPr>
      <xdr:spPr>
        <a:xfrm>
          <a:off x="16357600" y="1362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27939</xdr:rowOff>
    </xdr:from>
    <xdr:to>
      <xdr:col>81</xdr:col>
      <xdr:colOff>101600</xdr:colOff>
      <xdr:row>80</xdr:row>
      <xdr:rowOff>129539</xdr:rowOff>
    </xdr:to>
    <xdr:sp macro="" textlink="">
      <xdr:nvSpPr>
        <xdr:cNvPr id="667" name="楕円 666"/>
        <xdr:cNvSpPr/>
      </xdr:nvSpPr>
      <xdr:spPr>
        <a:xfrm>
          <a:off x="15430500" y="1374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78739</xdr:rowOff>
    </xdr:from>
    <xdr:to>
      <xdr:col>85</xdr:col>
      <xdr:colOff>127000</xdr:colOff>
      <xdr:row>80</xdr:row>
      <xdr:rowOff>107950</xdr:rowOff>
    </xdr:to>
    <xdr:cxnSp macro="">
      <xdr:nvCxnSpPr>
        <xdr:cNvPr id="668" name="直線コネクタ 667"/>
        <xdr:cNvCxnSpPr/>
      </xdr:nvCxnSpPr>
      <xdr:spPr>
        <a:xfrm>
          <a:off x="15481300" y="13794739"/>
          <a:ext cx="8382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170180</xdr:rowOff>
    </xdr:from>
    <xdr:to>
      <xdr:col>76</xdr:col>
      <xdr:colOff>165100</xdr:colOff>
      <xdr:row>80</xdr:row>
      <xdr:rowOff>100330</xdr:rowOff>
    </xdr:to>
    <xdr:sp macro="" textlink="">
      <xdr:nvSpPr>
        <xdr:cNvPr id="669" name="楕円 668"/>
        <xdr:cNvSpPr/>
      </xdr:nvSpPr>
      <xdr:spPr>
        <a:xfrm>
          <a:off x="14541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49530</xdr:rowOff>
    </xdr:from>
    <xdr:to>
      <xdr:col>81</xdr:col>
      <xdr:colOff>50800</xdr:colOff>
      <xdr:row>80</xdr:row>
      <xdr:rowOff>78739</xdr:rowOff>
    </xdr:to>
    <xdr:cxnSp macro="">
      <xdr:nvCxnSpPr>
        <xdr:cNvPr id="670" name="直線コネクタ 669"/>
        <xdr:cNvCxnSpPr/>
      </xdr:nvCxnSpPr>
      <xdr:spPr>
        <a:xfrm>
          <a:off x="14592300" y="13765530"/>
          <a:ext cx="8890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140970</xdr:rowOff>
    </xdr:from>
    <xdr:to>
      <xdr:col>72</xdr:col>
      <xdr:colOff>38100</xdr:colOff>
      <xdr:row>80</xdr:row>
      <xdr:rowOff>71120</xdr:rowOff>
    </xdr:to>
    <xdr:sp macro="" textlink="">
      <xdr:nvSpPr>
        <xdr:cNvPr id="671" name="楕円 670"/>
        <xdr:cNvSpPr/>
      </xdr:nvSpPr>
      <xdr:spPr>
        <a:xfrm>
          <a:off x="136525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20320</xdr:rowOff>
    </xdr:from>
    <xdr:to>
      <xdr:col>76</xdr:col>
      <xdr:colOff>114300</xdr:colOff>
      <xdr:row>80</xdr:row>
      <xdr:rowOff>49530</xdr:rowOff>
    </xdr:to>
    <xdr:cxnSp macro="">
      <xdr:nvCxnSpPr>
        <xdr:cNvPr id="672" name="直線コネクタ 671"/>
        <xdr:cNvCxnSpPr/>
      </xdr:nvCxnSpPr>
      <xdr:spPr>
        <a:xfrm>
          <a:off x="13703300" y="1373632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109220</xdr:rowOff>
    </xdr:from>
    <xdr:to>
      <xdr:col>67</xdr:col>
      <xdr:colOff>101600</xdr:colOff>
      <xdr:row>80</xdr:row>
      <xdr:rowOff>39370</xdr:rowOff>
    </xdr:to>
    <xdr:sp macro="" textlink="">
      <xdr:nvSpPr>
        <xdr:cNvPr id="673" name="楕円 672"/>
        <xdr:cNvSpPr/>
      </xdr:nvSpPr>
      <xdr:spPr>
        <a:xfrm>
          <a:off x="12763500" y="1365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160020</xdr:rowOff>
    </xdr:from>
    <xdr:to>
      <xdr:col>71</xdr:col>
      <xdr:colOff>177800</xdr:colOff>
      <xdr:row>80</xdr:row>
      <xdr:rowOff>20320</xdr:rowOff>
    </xdr:to>
    <xdr:cxnSp macro="">
      <xdr:nvCxnSpPr>
        <xdr:cNvPr id="674" name="直線コネクタ 673"/>
        <xdr:cNvCxnSpPr/>
      </xdr:nvCxnSpPr>
      <xdr:spPr>
        <a:xfrm>
          <a:off x="12814300" y="1370457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102888</xdr:rowOff>
    </xdr:from>
    <xdr:ext cx="405111" cy="259045"/>
    <xdr:sp macro="" textlink="">
      <xdr:nvSpPr>
        <xdr:cNvPr id="675" name="n_1aveValue【消防施設】&#10;有形固定資産減価償却率"/>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116857</xdr:rowOff>
    </xdr:from>
    <xdr:ext cx="405111" cy="259045"/>
    <xdr:sp macro="" textlink="">
      <xdr:nvSpPr>
        <xdr:cNvPr id="676" name="n_2aveValue【消防施設】&#10;有形固定資産減価償却率"/>
        <xdr:cNvSpPr txBox="1"/>
      </xdr:nvSpPr>
      <xdr:spPr>
        <a:xfrm>
          <a:off x="14389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151147</xdr:rowOff>
    </xdr:from>
    <xdr:ext cx="405111" cy="259045"/>
    <xdr:sp macro="" textlink="">
      <xdr:nvSpPr>
        <xdr:cNvPr id="677" name="n_3aveValue【消防施設】&#10;有形固定資産減価償却率"/>
        <xdr:cNvSpPr txBox="1"/>
      </xdr:nvSpPr>
      <xdr:spPr>
        <a:xfrm>
          <a:off x="13500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67327</xdr:rowOff>
    </xdr:from>
    <xdr:ext cx="405111" cy="259045"/>
    <xdr:sp macro="" textlink="">
      <xdr:nvSpPr>
        <xdr:cNvPr id="678" name="n_4aveValue【消防施設】&#10;有形固定資産減価償却率"/>
        <xdr:cNvSpPr txBox="1"/>
      </xdr:nvSpPr>
      <xdr:spPr>
        <a:xfrm>
          <a:off x="12611744" y="1412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146066</xdr:rowOff>
    </xdr:from>
    <xdr:ext cx="405111" cy="259045"/>
    <xdr:sp macro="" textlink="">
      <xdr:nvSpPr>
        <xdr:cNvPr id="679" name="n_1mainValue【消防施設】&#10;有形固定資産減価償却率"/>
        <xdr:cNvSpPr txBox="1"/>
      </xdr:nvSpPr>
      <xdr:spPr>
        <a:xfrm>
          <a:off x="15266044" y="1351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116857</xdr:rowOff>
    </xdr:from>
    <xdr:ext cx="405111" cy="259045"/>
    <xdr:sp macro="" textlink="">
      <xdr:nvSpPr>
        <xdr:cNvPr id="680" name="n_2mainValue【消防施設】&#10;有形固定資産減価償却率"/>
        <xdr:cNvSpPr txBox="1"/>
      </xdr:nvSpPr>
      <xdr:spPr>
        <a:xfrm>
          <a:off x="14389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87647</xdr:rowOff>
    </xdr:from>
    <xdr:ext cx="405111" cy="259045"/>
    <xdr:sp macro="" textlink="">
      <xdr:nvSpPr>
        <xdr:cNvPr id="681" name="n_3mainValue【消防施設】&#10;有形固定資産減価償却率"/>
        <xdr:cNvSpPr txBox="1"/>
      </xdr:nvSpPr>
      <xdr:spPr>
        <a:xfrm>
          <a:off x="13500744" y="1346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55897</xdr:rowOff>
    </xdr:from>
    <xdr:ext cx="405111" cy="259045"/>
    <xdr:sp macro="" textlink="">
      <xdr:nvSpPr>
        <xdr:cNvPr id="682" name="n_4mainValue【消防施設】&#10;有形固定資産減価償却率"/>
        <xdr:cNvSpPr txBox="1"/>
      </xdr:nvSpPr>
      <xdr:spPr>
        <a:xfrm>
          <a:off x="12611744"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96" name="テキスト ボックス 695"/>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98" name="テキスト ボックス 697"/>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00" name="テキスト ボックス 699"/>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02" name="テキスト ボックス 701"/>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04" name="テキスト ボックス 703"/>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706" name="直線コネクタ 705"/>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707" name="【消防施設】&#10;一人当たり面積最小値テキスト"/>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08" name="直線コネクタ 707"/>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709" name="【消防施設】&#10;一人当たり面積最大値テキスト"/>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710" name="直線コネクタ 709"/>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711" name="【消防施設】&#10;一人当たり面積平均値テキスト"/>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712" name="フローチャート: 判断 711"/>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713" name="フローチャート: 判断 712"/>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714" name="フローチャート: 判断 713"/>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715" name="フローチャート: 判断 714"/>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716" name="フローチャート: 判断 715"/>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63074</xdr:rowOff>
    </xdr:from>
    <xdr:to>
      <xdr:col>116</xdr:col>
      <xdr:colOff>114300</xdr:colOff>
      <xdr:row>86</xdr:row>
      <xdr:rowOff>164674</xdr:rowOff>
    </xdr:to>
    <xdr:sp macro="" textlink="">
      <xdr:nvSpPr>
        <xdr:cNvPr id="722" name="楕円 721"/>
        <xdr:cNvSpPr/>
      </xdr:nvSpPr>
      <xdr:spPr>
        <a:xfrm>
          <a:off x="22110700" y="1480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34487</xdr:rowOff>
    </xdr:from>
    <xdr:ext cx="469744" cy="259045"/>
    <xdr:sp macro="" textlink="">
      <xdr:nvSpPr>
        <xdr:cNvPr id="723" name="【消防施設】&#10;一人当たり面積該当値テキスト"/>
        <xdr:cNvSpPr txBox="1"/>
      </xdr:nvSpPr>
      <xdr:spPr>
        <a:xfrm>
          <a:off x="22199600" y="1477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63069</xdr:rowOff>
    </xdr:from>
    <xdr:to>
      <xdr:col>112</xdr:col>
      <xdr:colOff>38100</xdr:colOff>
      <xdr:row>86</xdr:row>
      <xdr:rowOff>164669</xdr:rowOff>
    </xdr:to>
    <xdr:sp macro="" textlink="">
      <xdr:nvSpPr>
        <xdr:cNvPr id="724" name="楕円 723"/>
        <xdr:cNvSpPr/>
      </xdr:nvSpPr>
      <xdr:spPr>
        <a:xfrm>
          <a:off x="21272500" y="148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113869</xdr:rowOff>
    </xdr:from>
    <xdr:to>
      <xdr:col>116</xdr:col>
      <xdr:colOff>63500</xdr:colOff>
      <xdr:row>86</xdr:row>
      <xdr:rowOff>113874</xdr:rowOff>
    </xdr:to>
    <xdr:cxnSp macro="">
      <xdr:nvCxnSpPr>
        <xdr:cNvPr id="725" name="直線コネクタ 724"/>
        <xdr:cNvCxnSpPr/>
      </xdr:nvCxnSpPr>
      <xdr:spPr>
        <a:xfrm>
          <a:off x="21323300" y="14858569"/>
          <a:ext cx="8382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63074</xdr:rowOff>
    </xdr:from>
    <xdr:to>
      <xdr:col>107</xdr:col>
      <xdr:colOff>101600</xdr:colOff>
      <xdr:row>86</xdr:row>
      <xdr:rowOff>164674</xdr:rowOff>
    </xdr:to>
    <xdr:sp macro="" textlink="">
      <xdr:nvSpPr>
        <xdr:cNvPr id="726" name="楕円 725"/>
        <xdr:cNvSpPr/>
      </xdr:nvSpPr>
      <xdr:spPr>
        <a:xfrm>
          <a:off x="20383500" y="1480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113869</xdr:rowOff>
    </xdr:from>
    <xdr:to>
      <xdr:col>111</xdr:col>
      <xdr:colOff>177800</xdr:colOff>
      <xdr:row>86</xdr:row>
      <xdr:rowOff>113874</xdr:rowOff>
    </xdr:to>
    <xdr:cxnSp macro="">
      <xdr:nvCxnSpPr>
        <xdr:cNvPr id="727" name="直線コネクタ 726"/>
        <xdr:cNvCxnSpPr/>
      </xdr:nvCxnSpPr>
      <xdr:spPr>
        <a:xfrm flipV="1">
          <a:off x="20434300" y="14858569"/>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63074</xdr:rowOff>
    </xdr:from>
    <xdr:to>
      <xdr:col>102</xdr:col>
      <xdr:colOff>165100</xdr:colOff>
      <xdr:row>86</xdr:row>
      <xdr:rowOff>164674</xdr:rowOff>
    </xdr:to>
    <xdr:sp macro="" textlink="">
      <xdr:nvSpPr>
        <xdr:cNvPr id="728" name="楕円 727"/>
        <xdr:cNvSpPr/>
      </xdr:nvSpPr>
      <xdr:spPr>
        <a:xfrm>
          <a:off x="19494500" y="1480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113874</xdr:rowOff>
    </xdr:from>
    <xdr:to>
      <xdr:col>107</xdr:col>
      <xdr:colOff>50800</xdr:colOff>
      <xdr:row>86</xdr:row>
      <xdr:rowOff>113874</xdr:rowOff>
    </xdr:to>
    <xdr:cxnSp macro="">
      <xdr:nvCxnSpPr>
        <xdr:cNvPr id="729" name="直線コネクタ 728"/>
        <xdr:cNvCxnSpPr/>
      </xdr:nvCxnSpPr>
      <xdr:spPr>
        <a:xfrm>
          <a:off x="19545300" y="148585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63077</xdr:rowOff>
    </xdr:from>
    <xdr:to>
      <xdr:col>98</xdr:col>
      <xdr:colOff>38100</xdr:colOff>
      <xdr:row>86</xdr:row>
      <xdr:rowOff>164677</xdr:rowOff>
    </xdr:to>
    <xdr:sp macro="" textlink="">
      <xdr:nvSpPr>
        <xdr:cNvPr id="730" name="楕円 729"/>
        <xdr:cNvSpPr/>
      </xdr:nvSpPr>
      <xdr:spPr>
        <a:xfrm>
          <a:off x="18605500" y="1480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113874</xdr:rowOff>
    </xdr:from>
    <xdr:to>
      <xdr:col>102</xdr:col>
      <xdr:colOff>114300</xdr:colOff>
      <xdr:row>86</xdr:row>
      <xdr:rowOff>113877</xdr:rowOff>
    </xdr:to>
    <xdr:cxnSp macro="">
      <xdr:nvCxnSpPr>
        <xdr:cNvPr id="731" name="直線コネクタ 730"/>
        <xdr:cNvCxnSpPr/>
      </xdr:nvCxnSpPr>
      <xdr:spPr>
        <a:xfrm flipV="1">
          <a:off x="18656300" y="14858574"/>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9639</xdr:rowOff>
    </xdr:from>
    <xdr:ext cx="469744" cy="259045"/>
    <xdr:sp macro="" textlink="">
      <xdr:nvSpPr>
        <xdr:cNvPr id="732" name="n_1aveValue【消防施設】&#10;一人当たり面積"/>
        <xdr:cNvSpPr txBox="1"/>
      </xdr:nvSpPr>
      <xdr:spPr>
        <a:xfrm>
          <a:off x="210757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733" name="n_2aveValue【消防施設】&#10;一人当たり面積"/>
        <xdr:cNvSpPr txBox="1"/>
      </xdr:nvSpPr>
      <xdr:spPr>
        <a:xfrm>
          <a:off x="20199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734" name="n_3aveValue【消防施設】&#10;一人当たり面積"/>
        <xdr:cNvSpPr txBox="1"/>
      </xdr:nvSpPr>
      <xdr:spPr>
        <a:xfrm>
          <a:off x="19310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735" name="n_4aveValue【消防施設】&#10;一人当たり面積"/>
        <xdr:cNvSpPr txBox="1"/>
      </xdr:nvSpPr>
      <xdr:spPr>
        <a:xfrm>
          <a:off x="184214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155796</xdr:rowOff>
    </xdr:from>
    <xdr:ext cx="469744" cy="259045"/>
    <xdr:sp macro="" textlink="">
      <xdr:nvSpPr>
        <xdr:cNvPr id="736" name="n_1mainValue【消防施設】&#10;一人当たり面積"/>
        <xdr:cNvSpPr txBox="1"/>
      </xdr:nvSpPr>
      <xdr:spPr>
        <a:xfrm>
          <a:off x="21075727" y="1490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155801</xdr:rowOff>
    </xdr:from>
    <xdr:ext cx="469744" cy="259045"/>
    <xdr:sp macro="" textlink="">
      <xdr:nvSpPr>
        <xdr:cNvPr id="737" name="n_2mainValue【消防施設】&#10;一人当たり面積"/>
        <xdr:cNvSpPr txBox="1"/>
      </xdr:nvSpPr>
      <xdr:spPr>
        <a:xfrm>
          <a:off x="20199427" y="1490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155801</xdr:rowOff>
    </xdr:from>
    <xdr:ext cx="469744" cy="259045"/>
    <xdr:sp macro="" textlink="">
      <xdr:nvSpPr>
        <xdr:cNvPr id="738" name="n_3mainValue【消防施設】&#10;一人当たり面積"/>
        <xdr:cNvSpPr txBox="1"/>
      </xdr:nvSpPr>
      <xdr:spPr>
        <a:xfrm>
          <a:off x="19310427" y="1490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155804</xdr:rowOff>
    </xdr:from>
    <xdr:ext cx="469744" cy="259045"/>
    <xdr:sp macro="" textlink="">
      <xdr:nvSpPr>
        <xdr:cNvPr id="739" name="n_4mainValue【消防施設】&#10;一人当たり面積"/>
        <xdr:cNvSpPr txBox="1"/>
      </xdr:nvSpPr>
      <xdr:spPr>
        <a:xfrm>
          <a:off x="18421427" y="1490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765" name="直線コネクタ 764"/>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6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69" name="直線コネクタ 76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18522</xdr:rowOff>
    </xdr:from>
    <xdr:ext cx="405111" cy="259045"/>
    <xdr:sp macro="" textlink="">
      <xdr:nvSpPr>
        <xdr:cNvPr id="770" name="【庁舎】&#10;有形固定資産減価償却率平均値テキスト"/>
        <xdr:cNvSpPr txBox="1"/>
      </xdr:nvSpPr>
      <xdr:spPr>
        <a:xfrm>
          <a:off x="16357600" y="17849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771" name="フローチャート: 判断 770"/>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72" name="フローチャート: 判断 771"/>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73" name="フローチャート: 判断 772"/>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774" name="フローチャート: 判断 773"/>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775" name="フローチャート: 判断 774"/>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77651</xdr:rowOff>
    </xdr:from>
    <xdr:to>
      <xdr:col>85</xdr:col>
      <xdr:colOff>177800</xdr:colOff>
      <xdr:row>104</xdr:row>
      <xdr:rowOff>7801</xdr:rowOff>
    </xdr:to>
    <xdr:sp macro="" textlink="">
      <xdr:nvSpPr>
        <xdr:cNvPr id="781" name="楕円 780"/>
        <xdr:cNvSpPr/>
      </xdr:nvSpPr>
      <xdr:spPr>
        <a:xfrm>
          <a:off x="16268700" y="177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100528</xdr:rowOff>
    </xdr:from>
    <xdr:ext cx="405111" cy="259045"/>
    <xdr:sp macro="" textlink="">
      <xdr:nvSpPr>
        <xdr:cNvPr id="782" name="【庁舎】&#10;有形固定資産減価償却率該当値テキスト"/>
        <xdr:cNvSpPr txBox="1"/>
      </xdr:nvSpPr>
      <xdr:spPr>
        <a:xfrm>
          <a:off x="16357600" y="17588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44994</xdr:rowOff>
    </xdr:from>
    <xdr:to>
      <xdr:col>81</xdr:col>
      <xdr:colOff>101600</xdr:colOff>
      <xdr:row>103</xdr:row>
      <xdr:rowOff>146594</xdr:rowOff>
    </xdr:to>
    <xdr:sp macro="" textlink="">
      <xdr:nvSpPr>
        <xdr:cNvPr id="783" name="楕円 782"/>
        <xdr:cNvSpPr/>
      </xdr:nvSpPr>
      <xdr:spPr>
        <a:xfrm>
          <a:off x="15430500" y="177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95794</xdr:rowOff>
    </xdr:from>
    <xdr:to>
      <xdr:col>85</xdr:col>
      <xdr:colOff>127000</xdr:colOff>
      <xdr:row>103</xdr:row>
      <xdr:rowOff>128451</xdr:rowOff>
    </xdr:to>
    <xdr:cxnSp macro="">
      <xdr:nvCxnSpPr>
        <xdr:cNvPr id="784" name="直線コネクタ 783"/>
        <xdr:cNvCxnSpPr/>
      </xdr:nvCxnSpPr>
      <xdr:spPr>
        <a:xfrm>
          <a:off x="15481300" y="1775514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66221</xdr:rowOff>
    </xdr:from>
    <xdr:to>
      <xdr:col>76</xdr:col>
      <xdr:colOff>165100</xdr:colOff>
      <xdr:row>103</xdr:row>
      <xdr:rowOff>167821</xdr:rowOff>
    </xdr:to>
    <xdr:sp macro="" textlink="">
      <xdr:nvSpPr>
        <xdr:cNvPr id="785" name="楕円 784"/>
        <xdr:cNvSpPr/>
      </xdr:nvSpPr>
      <xdr:spPr>
        <a:xfrm>
          <a:off x="14541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95794</xdr:rowOff>
    </xdr:from>
    <xdr:to>
      <xdr:col>81</xdr:col>
      <xdr:colOff>50800</xdr:colOff>
      <xdr:row>103</xdr:row>
      <xdr:rowOff>117021</xdr:rowOff>
    </xdr:to>
    <xdr:cxnSp macro="">
      <xdr:nvCxnSpPr>
        <xdr:cNvPr id="786" name="直線コネクタ 785"/>
        <xdr:cNvCxnSpPr/>
      </xdr:nvCxnSpPr>
      <xdr:spPr>
        <a:xfrm flipV="1">
          <a:off x="14592300" y="1775514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33564</xdr:rowOff>
    </xdr:from>
    <xdr:to>
      <xdr:col>72</xdr:col>
      <xdr:colOff>38100</xdr:colOff>
      <xdr:row>103</xdr:row>
      <xdr:rowOff>135164</xdr:rowOff>
    </xdr:to>
    <xdr:sp macro="" textlink="">
      <xdr:nvSpPr>
        <xdr:cNvPr id="787" name="楕円 786"/>
        <xdr:cNvSpPr/>
      </xdr:nvSpPr>
      <xdr:spPr>
        <a:xfrm>
          <a:off x="13652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84364</xdr:rowOff>
    </xdr:from>
    <xdr:to>
      <xdr:col>76</xdr:col>
      <xdr:colOff>114300</xdr:colOff>
      <xdr:row>103</xdr:row>
      <xdr:rowOff>117021</xdr:rowOff>
    </xdr:to>
    <xdr:cxnSp macro="">
      <xdr:nvCxnSpPr>
        <xdr:cNvPr id="788" name="直線コネクタ 787"/>
        <xdr:cNvCxnSpPr/>
      </xdr:nvCxnSpPr>
      <xdr:spPr>
        <a:xfrm>
          <a:off x="13703300" y="177437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170724</xdr:rowOff>
    </xdr:from>
    <xdr:to>
      <xdr:col>67</xdr:col>
      <xdr:colOff>101600</xdr:colOff>
      <xdr:row>103</xdr:row>
      <xdr:rowOff>100874</xdr:rowOff>
    </xdr:to>
    <xdr:sp macro="" textlink="">
      <xdr:nvSpPr>
        <xdr:cNvPr id="789" name="楕円 788"/>
        <xdr:cNvSpPr/>
      </xdr:nvSpPr>
      <xdr:spPr>
        <a:xfrm>
          <a:off x="12763500" y="176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50074</xdr:rowOff>
    </xdr:from>
    <xdr:to>
      <xdr:col>71</xdr:col>
      <xdr:colOff>177800</xdr:colOff>
      <xdr:row>103</xdr:row>
      <xdr:rowOff>84364</xdr:rowOff>
    </xdr:to>
    <xdr:cxnSp macro="">
      <xdr:nvCxnSpPr>
        <xdr:cNvPr id="790" name="直線コネクタ 789"/>
        <xdr:cNvCxnSpPr/>
      </xdr:nvCxnSpPr>
      <xdr:spPr>
        <a:xfrm>
          <a:off x="12814300" y="1770942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140988</xdr:rowOff>
    </xdr:from>
    <xdr:ext cx="405111" cy="259045"/>
    <xdr:sp macro="" textlink="">
      <xdr:nvSpPr>
        <xdr:cNvPr id="791" name="n_1aveValue【庁舎】&#10;有形固定資産減価償却率"/>
        <xdr:cNvSpPr txBox="1"/>
      </xdr:nvSpPr>
      <xdr:spPr>
        <a:xfrm>
          <a:off x="15266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792" name="n_2aveValue【庁舎】&#10;有形固定資産減価償却率"/>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793" name="n_3aveValue【庁舎】&#10;有形固定資産減価償却率"/>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59345</xdr:rowOff>
    </xdr:from>
    <xdr:ext cx="405111" cy="259045"/>
    <xdr:sp macro="" textlink="">
      <xdr:nvSpPr>
        <xdr:cNvPr id="794" name="n_4aveValue【庁舎】&#10;有形固定資産減価償却率"/>
        <xdr:cNvSpPr txBox="1"/>
      </xdr:nvSpPr>
      <xdr:spPr>
        <a:xfrm>
          <a:off x="12611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163121</xdr:rowOff>
    </xdr:from>
    <xdr:ext cx="405111" cy="259045"/>
    <xdr:sp macro="" textlink="">
      <xdr:nvSpPr>
        <xdr:cNvPr id="795" name="n_1mainValue【庁舎】&#10;有形固定資産減価償却率"/>
        <xdr:cNvSpPr txBox="1"/>
      </xdr:nvSpPr>
      <xdr:spPr>
        <a:xfrm>
          <a:off x="152660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12898</xdr:rowOff>
    </xdr:from>
    <xdr:ext cx="405111" cy="259045"/>
    <xdr:sp macro="" textlink="">
      <xdr:nvSpPr>
        <xdr:cNvPr id="796" name="n_2mainValue【庁舎】&#10;有形固定資産減価償却率"/>
        <xdr:cNvSpPr txBox="1"/>
      </xdr:nvSpPr>
      <xdr:spPr>
        <a:xfrm>
          <a:off x="14389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151691</xdr:rowOff>
    </xdr:from>
    <xdr:ext cx="405111" cy="259045"/>
    <xdr:sp macro="" textlink="">
      <xdr:nvSpPr>
        <xdr:cNvPr id="797" name="n_3mainValue【庁舎】&#10;有形固定資産減価償却率"/>
        <xdr:cNvSpPr txBox="1"/>
      </xdr:nvSpPr>
      <xdr:spPr>
        <a:xfrm>
          <a:off x="13500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117401</xdr:rowOff>
    </xdr:from>
    <xdr:ext cx="405111" cy="259045"/>
    <xdr:sp macro="" textlink="">
      <xdr:nvSpPr>
        <xdr:cNvPr id="798" name="n_4mainValue【庁舎】&#10;有形固定資産減価償却率"/>
        <xdr:cNvSpPr txBox="1"/>
      </xdr:nvSpPr>
      <xdr:spPr>
        <a:xfrm>
          <a:off x="12611744" y="1743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824" name="直線コネクタ 823"/>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825"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826" name="直線コネクタ 825"/>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827" name="【庁舎】&#10;一人当たり面積最大値テキスト"/>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828" name="直線コネクタ 827"/>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84200</xdr:rowOff>
    </xdr:from>
    <xdr:ext cx="469744" cy="259045"/>
    <xdr:sp macro="" textlink="">
      <xdr:nvSpPr>
        <xdr:cNvPr id="829" name="【庁舎】&#10;一人当たり面積平均値テキスト"/>
        <xdr:cNvSpPr txBox="1"/>
      </xdr:nvSpPr>
      <xdr:spPr>
        <a:xfrm>
          <a:off x="22199600" y="17915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830" name="フローチャート: 判断 829"/>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831" name="フローチャート: 判断 830"/>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832" name="フローチャート: 判断 831"/>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833" name="フローチャート: 判断 832"/>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34" name="フローチャート: 判断 833"/>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128270</xdr:rowOff>
    </xdr:from>
    <xdr:to>
      <xdr:col>116</xdr:col>
      <xdr:colOff>114300</xdr:colOff>
      <xdr:row>106</xdr:row>
      <xdr:rowOff>58420</xdr:rowOff>
    </xdr:to>
    <xdr:sp macro="" textlink="">
      <xdr:nvSpPr>
        <xdr:cNvPr id="840" name="楕円 839"/>
        <xdr:cNvSpPr/>
      </xdr:nvSpPr>
      <xdr:spPr>
        <a:xfrm>
          <a:off x="22110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106697</xdr:rowOff>
    </xdr:from>
    <xdr:ext cx="469744" cy="259045"/>
    <xdr:sp macro="" textlink="">
      <xdr:nvSpPr>
        <xdr:cNvPr id="841" name="【庁舎】&#10;一人当たり面積該当値テキスト"/>
        <xdr:cNvSpPr txBox="1"/>
      </xdr:nvSpPr>
      <xdr:spPr>
        <a:xfrm>
          <a:off x="22199600"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126637</xdr:rowOff>
    </xdr:from>
    <xdr:to>
      <xdr:col>112</xdr:col>
      <xdr:colOff>38100</xdr:colOff>
      <xdr:row>106</xdr:row>
      <xdr:rowOff>56787</xdr:rowOff>
    </xdr:to>
    <xdr:sp macro="" textlink="">
      <xdr:nvSpPr>
        <xdr:cNvPr id="842" name="楕円 841"/>
        <xdr:cNvSpPr/>
      </xdr:nvSpPr>
      <xdr:spPr>
        <a:xfrm>
          <a:off x="212725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5987</xdr:rowOff>
    </xdr:from>
    <xdr:to>
      <xdr:col>116</xdr:col>
      <xdr:colOff>63500</xdr:colOff>
      <xdr:row>106</xdr:row>
      <xdr:rowOff>7620</xdr:rowOff>
    </xdr:to>
    <xdr:cxnSp macro="">
      <xdr:nvCxnSpPr>
        <xdr:cNvPr id="843" name="直線コネクタ 842"/>
        <xdr:cNvCxnSpPr/>
      </xdr:nvCxnSpPr>
      <xdr:spPr>
        <a:xfrm>
          <a:off x="21323300" y="1817968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121738</xdr:rowOff>
    </xdr:from>
    <xdr:to>
      <xdr:col>107</xdr:col>
      <xdr:colOff>101600</xdr:colOff>
      <xdr:row>106</xdr:row>
      <xdr:rowOff>51888</xdr:rowOff>
    </xdr:to>
    <xdr:sp macro="" textlink="">
      <xdr:nvSpPr>
        <xdr:cNvPr id="844" name="楕円 843"/>
        <xdr:cNvSpPr/>
      </xdr:nvSpPr>
      <xdr:spPr>
        <a:xfrm>
          <a:off x="20383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1088</xdr:rowOff>
    </xdr:from>
    <xdr:to>
      <xdr:col>111</xdr:col>
      <xdr:colOff>177800</xdr:colOff>
      <xdr:row>106</xdr:row>
      <xdr:rowOff>5987</xdr:rowOff>
    </xdr:to>
    <xdr:cxnSp macro="">
      <xdr:nvCxnSpPr>
        <xdr:cNvPr id="845" name="直線コネクタ 844"/>
        <xdr:cNvCxnSpPr/>
      </xdr:nvCxnSpPr>
      <xdr:spPr>
        <a:xfrm>
          <a:off x="20434300" y="1817478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121738</xdr:rowOff>
    </xdr:from>
    <xdr:to>
      <xdr:col>102</xdr:col>
      <xdr:colOff>165100</xdr:colOff>
      <xdr:row>106</xdr:row>
      <xdr:rowOff>51888</xdr:rowOff>
    </xdr:to>
    <xdr:sp macro="" textlink="">
      <xdr:nvSpPr>
        <xdr:cNvPr id="846" name="楕円 845"/>
        <xdr:cNvSpPr/>
      </xdr:nvSpPr>
      <xdr:spPr>
        <a:xfrm>
          <a:off x="19494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1088</xdr:rowOff>
    </xdr:from>
    <xdr:to>
      <xdr:col>107</xdr:col>
      <xdr:colOff>50800</xdr:colOff>
      <xdr:row>106</xdr:row>
      <xdr:rowOff>1088</xdr:rowOff>
    </xdr:to>
    <xdr:cxnSp macro="">
      <xdr:nvCxnSpPr>
        <xdr:cNvPr id="847" name="直線コネクタ 846"/>
        <xdr:cNvCxnSpPr/>
      </xdr:nvCxnSpPr>
      <xdr:spPr>
        <a:xfrm>
          <a:off x="19545300" y="18174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121738</xdr:rowOff>
    </xdr:from>
    <xdr:to>
      <xdr:col>98</xdr:col>
      <xdr:colOff>38100</xdr:colOff>
      <xdr:row>106</xdr:row>
      <xdr:rowOff>51888</xdr:rowOff>
    </xdr:to>
    <xdr:sp macro="" textlink="">
      <xdr:nvSpPr>
        <xdr:cNvPr id="848" name="楕円 847"/>
        <xdr:cNvSpPr/>
      </xdr:nvSpPr>
      <xdr:spPr>
        <a:xfrm>
          <a:off x="18605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1088</xdr:rowOff>
    </xdr:from>
    <xdr:to>
      <xdr:col>102</xdr:col>
      <xdr:colOff>114300</xdr:colOff>
      <xdr:row>106</xdr:row>
      <xdr:rowOff>1088</xdr:rowOff>
    </xdr:to>
    <xdr:cxnSp macro="">
      <xdr:nvCxnSpPr>
        <xdr:cNvPr id="849" name="直線コネクタ 848"/>
        <xdr:cNvCxnSpPr/>
      </xdr:nvCxnSpPr>
      <xdr:spPr>
        <a:xfrm>
          <a:off x="18656300" y="18174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850" name="n_1aveValue【庁舎】&#10;一人当たり面積"/>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27595</xdr:rowOff>
    </xdr:from>
    <xdr:ext cx="469744" cy="259045"/>
    <xdr:sp macro="" textlink="">
      <xdr:nvSpPr>
        <xdr:cNvPr id="851" name="n_2aveValue【庁舎】&#10;一人当たり面積"/>
        <xdr:cNvSpPr txBox="1"/>
      </xdr:nvSpPr>
      <xdr:spPr>
        <a:xfrm>
          <a:off x="20199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37391</xdr:rowOff>
    </xdr:from>
    <xdr:ext cx="469744" cy="259045"/>
    <xdr:sp macro="" textlink="">
      <xdr:nvSpPr>
        <xdr:cNvPr id="852" name="n_3aveValue【庁舎】&#10;一人当たり面積"/>
        <xdr:cNvSpPr txBox="1"/>
      </xdr:nvSpPr>
      <xdr:spPr>
        <a:xfrm>
          <a:off x="19310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853" name="n_4aveValue【庁舎】&#10;一人当たり面積"/>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47914</xdr:rowOff>
    </xdr:from>
    <xdr:ext cx="469744" cy="259045"/>
    <xdr:sp macro="" textlink="">
      <xdr:nvSpPr>
        <xdr:cNvPr id="854" name="n_1mainValue【庁舎】&#10;一人当たり面積"/>
        <xdr:cNvSpPr txBox="1"/>
      </xdr:nvSpPr>
      <xdr:spPr>
        <a:xfrm>
          <a:off x="21075727" y="1822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43015</xdr:rowOff>
    </xdr:from>
    <xdr:ext cx="469744" cy="259045"/>
    <xdr:sp macro="" textlink="">
      <xdr:nvSpPr>
        <xdr:cNvPr id="855" name="n_2mainValue【庁舎】&#10;一人当たり面積"/>
        <xdr:cNvSpPr txBox="1"/>
      </xdr:nvSpPr>
      <xdr:spPr>
        <a:xfrm>
          <a:off x="20199427" y="182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43015</xdr:rowOff>
    </xdr:from>
    <xdr:ext cx="469744" cy="259045"/>
    <xdr:sp macro="" textlink="">
      <xdr:nvSpPr>
        <xdr:cNvPr id="856" name="n_3mainValue【庁舎】&#10;一人当たり面積"/>
        <xdr:cNvSpPr txBox="1"/>
      </xdr:nvSpPr>
      <xdr:spPr>
        <a:xfrm>
          <a:off x="19310427" y="182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68415</xdr:rowOff>
    </xdr:from>
    <xdr:ext cx="469744" cy="259045"/>
    <xdr:sp macro="" textlink="">
      <xdr:nvSpPr>
        <xdr:cNvPr id="857" name="n_4mainValue【庁舎】&#10;一人当たり面積"/>
        <xdr:cNvSpPr txBox="1"/>
      </xdr:nvSpPr>
      <xdr:spPr>
        <a:xfrm>
          <a:off x="18421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保健・福祉・子育て等の機能強化を図るため、総合保健福祉センターの建設を進め、令和元年度末に完成し、令和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月に開館となったことにより、保健センターの有形固定資産減価償却率が類似団体内平均値を大幅に下回っている。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消防施設及び庁舎については、平成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年度以降に施設整備を進めたことから、有形固定資産減価償却率は類似団体内平均値を下回る結果となった。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愛媛県東温市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33,537
33,265
211.30
20,631,186
19,665,778
871,686
9,743,004
13,722,853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町合併により財政基盤の強化が図られ、令和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年度では類似団体平均を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0.10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上回っている。近年は、ほぼ横ばいの状況で推移しているが、今後は社会保障関連経費や学校施設などの公共施設の老朽化対策経費のさらなる増加が見込まれるため、実施事業における優先度の見極めやスクラップアンドビルドを徹底し、効果的かつ持続可能な行政運営を図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あわせて、企業誘致の推進や中小企業振興施策の充実、また市税を中心とした債権管理の強化による徴収率の向上、債券（国債等）による効率的な基金運用の推進など、自主財源のさらなる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136525</xdr:rowOff>
    </xdr:from>
    <xdr:to>
      <xdr:col>23</xdr:col>
      <xdr:colOff>133350</xdr:colOff>
      <xdr:row>41</xdr:row>
      <xdr:rowOff>156633</xdr:rowOff>
    </xdr:to>
    <xdr:cxnSp macro="">
      <xdr:nvCxnSpPr>
        <xdr:cNvPr id="69" name="直線コネクタ 68"/>
        <xdr:cNvCxnSpPr/>
      </xdr:nvCxnSpPr>
      <xdr:spPr>
        <a:xfrm>
          <a:off x="4114800" y="71659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136525</xdr:rowOff>
    </xdr:to>
    <xdr:cxnSp macro="">
      <xdr:nvCxnSpPr>
        <xdr:cNvPr id="72" name="直線コネクタ 71"/>
        <xdr:cNvCxnSpPr/>
      </xdr:nvCxnSpPr>
      <xdr:spPr>
        <a:xfrm>
          <a:off x="3225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136525</xdr:rowOff>
    </xdr:to>
    <xdr:cxnSp macro="">
      <xdr:nvCxnSpPr>
        <xdr:cNvPr id="75" name="直線コネクタ 74"/>
        <xdr:cNvCxnSpPr/>
      </xdr:nvCxnSpPr>
      <xdr:spPr>
        <a:xfrm flipV="1">
          <a:off x="2336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136525</xdr:rowOff>
    </xdr:from>
    <xdr:to>
      <xdr:col>11</xdr:col>
      <xdr:colOff>31750</xdr:colOff>
      <xdr:row>41</xdr:row>
      <xdr:rowOff>136525</xdr:rowOff>
    </xdr:to>
    <xdr:cxnSp macro="">
      <xdr:nvCxnSpPr>
        <xdr:cNvPr id="78" name="直線コネクタ 77"/>
        <xdr:cNvCxnSpPr/>
      </xdr:nvCxnSpPr>
      <xdr:spPr>
        <a:xfrm>
          <a:off x="1447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122360</xdr:rowOff>
    </xdr:from>
    <xdr:ext cx="762000" cy="259045"/>
    <xdr:sp macro="" textlink="">
      <xdr:nvSpPr>
        <xdr:cNvPr id="89" name="財政力該当値テキスト"/>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85725</xdr:rowOff>
    </xdr:from>
    <xdr:to>
      <xdr:col>19</xdr:col>
      <xdr:colOff>184150</xdr:colOff>
      <xdr:row>42</xdr:row>
      <xdr:rowOff>15875</xdr:rowOff>
    </xdr:to>
    <xdr:sp macro="" textlink="">
      <xdr:nvSpPr>
        <xdr:cNvPr id="90" name="楕円 89"/>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91" name="テキスト ボックス 90"/>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85725</xdr:rowOff>
    </xdr:from>
    <xdr:to>
      <xdr:col>11</xdr:col>
      <xdr:colOff>82550</xdr:colOff>
      <xdr:row>42</xdr:row>
      <xdr:rowOff>15875</xdr:rowOff>
    </xdr:to>
    <xdr:sp macro="" textlink="">
      <xdr:nvSpPr>
        <xdr:cNvPr id="94" name="楕円 93"/>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95" name="テキスト ボックス 94"/>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96" name="楕円 95"/>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97" name="テキスト ボックス 96"/>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近年は類似団体平均を上回る状況が続いており、令和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新型コロナウイルス感染症の感染拡大により行事等の事業が縮小・中止となり、経常的な支出が抑えられたものの、会計年度任用職員制度の開始による費用の増加及び法人市民税の減少により、令和元年度から若干の増加となった。</a:t>
          </a:r>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経常的な経費に充当した一般財源は全体で対前年度比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％）、性質別にみると、人件費で対前年度比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588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25.2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％）、物件費で対前年度比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百万円減（△</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16.6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％）、扶助費で対前年度比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218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百万円減（△</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％）となっている。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26307</xdr:rowOff>
    </xdr:from>
    <xdr:to>
      <xdr:col>23</xdr:col>
      <xdr:colOff>133350</xdr:colOff>
      <xdr:row>61</xdr:row>
      <xdr:rowOff>33201</xdr:rowOff>
    </xdr:to>
    <xdr:cxnSp macro="">
      <xdr:nvCxnSpPr>
        <xdr:cNvPr id="134" name="直線コネクタ 133"/>
        <xdr:cNvCxnSpPr/>
      </xdr:nvCxnSpPr>
      <xdr:spPr>
        <a:xfrm>
          <a:off x="4114800" y="10484757"/>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156391</xdr:rowOff>
    </xdr:from>
    <xdr:to>
      <xdr:col>19</xdr:col>
      <xdr:colOff>133350</xdr:colOff>
      <xdr:row>61</xdr:row>
      <xdr:rowOff>26307</xdr:rowOff>
    </xdr:to>
    <xdr:cxnSp macro="">
      <xdr:nvCxnSpPr>
        <xdr:cNvPr id="137" name="直線コネクタ 136"/>
        <xdr:cNvCxnSpPr/>
      </xdr:nvCxnSpPr>
      <xdr:spPr>
        <a:xfrm>
          <a:off x="3225800" y="10443391"/>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108131</xdr:rowOff>
    </xdr:from>
    <xdr:to>
      <xdr:col>15</xdr:col>
      <xdr:colOff>82550</xdr:colOff>
      <xdr:row>60</xdr:row>
      <xdr:rowOff>156391</xdr:rowOff>
    </xdr:to>
    <xdr:cxnSp macro="">
      <xdr:nvCxnSpPr>
        <xdr:cNvPr id="140" name="直線コネクタ 139"/>
        <xdr:cNvCxnSpPr/>
      </xdr:nvCxnSpPr>
      <xdr:spPr>
        <a:xfrm>
          <a:off x="2336800" y="1039513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108131</xdr:rowOff>
    </xdr:from>
    <xdr:to>
      <xdr:col>11</xdr:col>
      <xdr:colOff>31750</xdr:colOff>
      <xdr:row>60</xdr:row>
      <xdr:rowOff>132262</xdr:rowOff>
    </xdr:to>
    <xdr:cxnSp macro="">
      <xdr:nvCxnSpPr>
        <xdr:cNvPr id="143" name="直線コネクタ 142"/>
        <xdr:cNvCxnSpPr/>
      </xdr:nvCxnSpPr>
      <xdr:spPr>
        <a:xfrm flipV="1">
          <a:off x="1447800" y="10395131"/>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153851</xdr:rowOff>
    </xdr:from>
    <xdr:to>
      <xdr:col>23</xdr:col>
      <xdr:colOff>184150</xdr:colOff>
      <xdr:row>61</xdr:row>
      <xdr:rowOff>84001</xdr:rowOff>
    </xdr:to>
    <xdr:sp macro="" textlink="">
      <xdr:nvSpPr>
        <xdr:cNvPr id="153" name="楕円 152"/>
        <xdr:cNvSpPr/>
      </xdr:nvSpPr>
      <xdr:spPr>
        <a:xfrm>
          <a:off x="49022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125928</xdr:rowOff>
    </xdr:from>
    <xdr:ext cx="762000" cy="259045"/>
    <xdr:sp macro="" textlink="">
      <xdr:nvSpPr>
        <xdr:cNvPr id="154" name="財政構造の弾力性該当値テキスト"/>
        <xdr:cNvSpPr txBox="1"/>
      </xdr:nvSpPr>
      <xdr:spPr>
        <a:xfrm>
          <a:off x="5041900" y="1041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146957</xdr:rowOff>
    </xdr:from>
    <xdr:to>
      <xdr:col>19</xdr:col>
      <xdr:colOff>184150</xdr:colOff>
      <xdr:row>61</xdr:row>
      <xdr:rowOff>77107</xdr:rowOff>
    </xdr:to>
    <xdr:sp macro="" textlink="">
      <xdr:nvSpPr>
        <xdr:cNvPr id="155" name="楕円 154"/>
        <xdr:cNvSpPr/>
      </xdr:nvSpPr>
      <xdr:spPr>
        <a:xfrm>
          <a:off x="4064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61884</xdr:rowOff>
    </xdr:from>
    <xdr:ext cx="736600" cy="259045"/>
    <xdr:sp macro="" textlink="">
      <xdr:nvSpPr>
        <xdr:cNvPr id="156" name="テキスト ボックス 155"/>
        <xdr:cNvSpPr txBox="1"/>
      </xdr:nvSpPr>
      <xdr:spPr>
        <a:xfrm>
          <a:off x="3733800" y="1052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105591</xdr:rowOff>
    </xdr:from>
    <xdr:to>
      <xdr:col>15</xdr:col>
      <xdr:colOff>133350</xdr:colOff>
      <xdr:row>61</xdr:row>
      <xdr:rowOff>35741</xdr:rowOff>
    </xdr:to>
    <xdr:sp macro="" textlink="">
      <xdr:nvSpPr>
        <xdr:cNvPr id="157" name="楕円 156"/>
        <xdr:cNvSpPr/>
      </xdr:nvSpPr>
      <xdr:spPr>
        <a:xfrm>
          <a:off x="3175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20518</xdr:rowOff>
    </xdr:from>
    <xdr:ext cx="762000" cy="259045"/>
    <xdr:sp macro="" textlink="">
      <xdr:nvSpPr>
        <xdr:cNvPr id="158" name="テキスト ボックス 157"/>
        <xdr:cNvSpPr txBox="1"/>
      </xdr:nvSpPr>
      <xdr:spPr>
        <a:xfrm>
          <a:off x="2844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57331</xdr:rowOff>
    </xdr:from>
    <xdr:to>
      <xdr:col>11</xdr:col>
      <xdr:colOff>82550</xdr:colOff>
      <xdr:row>60</xdr:row>
      <xdr:rowOff>158931</xdr:rowOff>
    </xdr:to>
    <xdr:sp macro="" textlink="">
      <xdr:nvSpPr>
        <xdr:cNvPr id="159" name="楕円 158"/>
        <xdr:cNvSpPr/>
      </xdr:nvSpPr>
      <xdr:spPr>
        <a:xfrm>
          <a:off x="2286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143708</xdr:rowOff>
    </xdr:from>
    <xdr:ext cx="762000" cy="259045"/>
    <xdr:sp macro="" textlink="">
      <xdr:nvSpPr>
        <xdr:cNvPr id="160" name="テキスト ボックス 159"/>
        <xdr:cNvSpPr txBox="1"/>
      </xdr:nvSpPr>
      <xdr:spPr>
        <a:xfrm>
          <a:off x="1955800" y="1043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81462</xdr:rowOff>
    </xdr:from>
    <xdr:to>
      <xdr:col>7</xdr:col>
      <xdr:colOff>31750</xdr:colOff>
      <xdr:row>61</xdr:row>
      <xdr:rowOff>11612</xdr:rowOff>
    </xdr:to>
    <xdr:sp macro="" textlink="">
      <xdr:nvSpPr>
        <xdr:cNvPr id="161" name="楕円 160"/>
        <xdr:cNvSpPr/>
      </xdr:nvSpPr>
      <xdr:spPr>
        <a:xfrm>
          <a:off x="1397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167839</xdr:rowOff>
    </xdr:from>
    <xdr:ext cx="762000" cy="259045"/>
    <xdr:sp macro="" textlink="">
      <xdr:nvSpPr>
        <xdr:cNvPr id="162" name="テキスト ボックス 161"/>
        <xdr:cNvSpPr txBox="1"/>
      </xdr:nvSpPr>
      <xdr:spPr>
        <a:xfrm>
          <a:off x="1066800" y="1045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22,081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円下回っているが、全国平均を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27,141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円上回っている。人件費・物件費ともに、類似団体平均は下回っているものの、全国平均は上回っている。人件費は、会計年度任用職員制度の開始により、対前年度比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20,790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％）となり、類似団体平均に近づく結果となった。これは、会計年度任用職員に係る費用が他団体を上回っていることが理由として挙げられる。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地域おこし協力隊の導入や移住定住施策等の地域振興施策に継続的に取り組んでおり、引き続き一定の費用が必要となるとともに、公共施設については、運営経費や維持補修経費に加え、今後は老朽化対策などの費用の増加が見込まれるため、事務事業の見直しを行い、一層の歳出削減に努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7883</xdr:rowOff>
    </xdr:from>
    <xdr:to>
      <xdr:col>23</xdr:col>
      <xdr:colOff>133350</xdr:colOff>
      <xdr:row>83</xdr:row>
      <xdr:rowOff>68098</xdr:rowOff>
    </xdr:to>
    <xdr:cxnSp macro="">
      <xdr:nvCxnSpPr>
        <xdr:cNvPr id="194" name="直線コネクタ 193"/>
        <xdr:cNvCxnSpPr/>
      </xdr:nvCxnSpPr>
      <xdr:spPr>
        <a:xfrm>
          <a:off x="4114800" y="14238233"/>
          <a:ext cx="838200" cy="6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167793</xdr:rowOff>
    </xdr:from>
    <xdr:to>
      <xdr:col>19</xdr:col>
      <xdr:colOff>133350</xdr:colOff>
      <xdr:row>83</xdr:row>
      <xdr:rowOff>7883</xdr:rowOff>
    </xdr:to>
    <xdr:cxnSp macro="">
      <xdr:nvCxnSpPr>
        <xdr:cNvPr id="197" name="直線コネクタ 196"/>
        <xdr:cNvCxnSpPr/>
      </xdr:nvCxnSpPr>
      <xdr:spPr>
        <a:xfrm>
          <a:off x="3225800" y="14226693"/>
          <a:ext cx="889000" cy="1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160665</xdr:rowOff>
    </xdr:from>
    <xdr:to>
      <xdr:col>15</xdr:col>
      <xdr:colOff>82550</xdr:colOff>
      <xdr:row>82</xdr:row>
      <xdr:rowOff>167793</xdr:rowOff>
    </xdr:to>
    <xdr:cxnSp macro="">
      <xdr:nvCxnSpPr>
        <xdr:cNvPr id="200" name="直線コネクタ 199"/>
        <xdr:cNvCxnSpPr/>
      </xdr:nvCxnSpPr>
      <xdr:spPr>
        <a:xfrm>
          <a:off x="2336800" y="14219565"/>
          <a:ext cx="889000" cy="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158472</xdr:rowOff>
    </xdr:from>
    <xdr:to>
      <xdr:col>11</xdr:col>
      <xdr:colOff>31750</xdr:colOff>
      <xdr:row>82</xdr:row>
      <xdr:rowOff>160665</xdr:rowOff>
    </xdr:to>
    <xdr:cxnSp macro="">
      <xdr:nvCxnSpPr>
        <xdr:cNvPr id="203" name="直線コネクタ 202"/>
        <xdr:cNvCxnSpPr/>
      </xdr:nvCxnSpPr>
      <xdr:spPr>
        <a:xfrm>
          <a:off x="1447800" y="14217372"/>
          <a:ext cx="889000" cy="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17298</xdr:rowOff>
    </xdr:from>
    <xdr:to>
      <xdr:col>23</xdr:col>
      <xdr:colOff>184150</xdr:colOff>
      <xdr:row>83</xdr:row>
      <xdr:rowOff>118898</xdr:rowOff>
    </xdr:to>
    <xdr:sp macro="" textlink="">
      <xdr:nvSpPr>
        <xdr:cNvPr id="213" name="楕円 212"/>
        <xdr:cNvSpPr/>
      </xdr:nvSpPr>
      <xdr:spPr>
        <a:xfrm>
          <a:off x="4902200" y="1424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33825</xdr:rowOff>
    </xdr:from>
    <xdr:ext cx="762000" cy="259045"/>
    <xdr:sp macro="" textlink="">
      <xdr:nvSpPr>
        <xdr:cNvPr id="214" name="人件費・物件費等の状況該当値テキスト"/>
        <xdr:cNvSpPr txBox="1"/>
      </xdr:nvSpPr>
      <xdr:spPr>
        <a:xfrm>
          <a:off x="5041900" y="1409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128533</xdr:rowOff>
    </xdr:from>
    <xdr:to>
      <xdr:col>19</xdr:col>
      <xdr:colOff>184150</xdr:colOff>
      <xdr:row>83</xdr:row>
      <xdr:rowOff>58683</xdr:rowOff>
    </xdr:to>
    <xdr:sp macro="" textlink="">
      <xdr:nvSpPr>
        <xdr:cNvPr id="215" name="楕円 214"/>
        <xdr:cNvSpPr/>
      </xdr:nvSpPr>
      <xdr:spPr>
        <a:xfrm>
          <a:off x="4064000" y="1418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68860</xdr:rowOff>
    </xdr:from>
    <xdr:ext cx="736600" cy="259045"/>
    <xdr:sp macro="" textlink="">
      <xdr:nvSpPr>
        <xdr:cNvPr id="216" name="テキスト ボックス 215"/>
        <xdr:cNvSpPr txBox="1"/>
      </xdr:nvSpPr>
      <xdr:spPr>
        <a:xfrm>
          <a:off x="3733800" y="13956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116993</xdr:rowOff>
    </xdr:from>
    <xdr:to>
      <xdr:col>15</xdr:col>
      <xdr:colOff>133350</xdr:colOff>
      <xdr:row>83</xdr:row>
      <xdr:rowOff>47143</xdr:rowOff>
    </xdr:to>
    <xdr:sp macro="" textlink="">
      <xdr:nvSpPr>
        <xdr:cNvPr id="217" name="楕円 216"/>
        <xdr:cNvSpPr/>
      </xdr:nvSpPr>
      <xdr:spPr>
        <a:xfrm>
          <a:off x="3175000" y="1417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57320</xdr:rowOff>
    </xdr:from>
    <xdr:ext cx="762000" cy="259045"/>
    <xdr:sp macro="" textlink="">
      <xdr:nvSpPr>
        <xdr:cNvPr id="218" name="テキスト ボックス 217"/>
        <xdr:cNvSpPr txBox="1"/>
      </xdr:nvSpPr>
      <xdr:spPr>
        <a:xfrm>
          <a:off x="2844800" y="1394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109865</xdr:rowOff>
    </xdr:from>
    <xdr:to>
      <xdr:col>11</xdr:col>
      <xdr:colOff>82550</xdr:colOff>
      <xdr:row>83</xdr:row>
      <xdr:rowOff>40015</xdr:rowOff>
    </xdr:to>
    <xdr:sp macro="" textlink="">
      <xdr:nvSpPr>
        <xdr:cNvPr id="219" name="楕円 218"/>
        <xdr:cNvSpPr/>
      </xdr:nvSpPr>
      <xdr:spPr>
        <a:xfrm>
          <a:off x="2286000" y="1416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50192</xdr:rowOff>
    </xdr:from>
    <xdr:ext cx="762000" cy="259045"/>
    <xdr:sp macro="" textlink="">
      <xdr:nvSpPr>
        <xdr:cNvPr id="220" name="テキスト ボックス 219"/>
        <xdr:cNvSpPr txBox="1"/>
      </xdr:nvSpPr>
      <xdr:spPr>
        <a:xfrm>
          <a:off x="1955800" y="13937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107672</xdr:rowOff>
    </xdr:from>
    <xdr:to>
      <xdr:col>7</xdr:col>
      <xdr:colOff>31750</xdr:colOff>
      <xdr:row>83</xdr:row>
      <xdr:rowOff>37822</xdr:rowOff>
    </xdr:to>
    <xdr:sp macro="" textlink="">
      <xdr:nvSpPr>
        <xdr:cNvPr id="221" name="楕円 220"/>
        <xdr:cNvSpPr/>
      </xdr:nvSpPr>
      <xdr:spPr>
        <a:xfrm>
          <a:off x="1397000" y="1416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47999</xdr:rowOff>
    </xdr:from>
    <xdr:ext cx="762000" cy="259045"/>
    <xdr:sp macro="" textlink="">
      <xdr:nvSpPr>
        <xdr:cNvPr id="222" name="テキスト ボックス 221"/>
        <xdr:cNvSpPr txBox="1"/>
      </xdr:nvSpPr>
      <xdr:spPr>
        <a:xfrm>
          <a:off x="1066800" y="1393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年度まではほぼ横ばいとなっていたが、令和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年度は初任給の改定の影響により令和元年度に引き続いての増加となり、前年度から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上昇している。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今後も国や県の給与に準じた適正な給与制度の運用を継続する。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85</xdr:row>
      <xdr:rowOff>20259</xdr:rowOff>
    </xdr:to>
    <xdr:cxnSp macro="">
      <xdr:nvCxnSpPr>
        <xdr:cNvPr id="258" name="直線コネクタ 257"/>
        <xdr:cNvCxnSpPr/>
      </xdr:nvCxnSpPr>
      <xdr:spPr>
        <a:xfrm>
          <a:off x="16179800" y="14501586"/>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135968</xdr:rowOff>
    </xdr:from>
    <xdr:ext cx="762000" cy="259045"/>
    <xdr:sp macro="" textlink="">
      <xdr:nvSpPr>
        <xdr:cNvPr id="259"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144841</xdr:rowOff>
    </xdr:from>
    <xdr:to>
      <xdr:col>77</xdr:col>
      <xdr:colOff>44450</xdr:colOff>
      <xdr:row>84</xdr:row>
      <xdr:rowOff>99786</xdr:rowOff>
    </xdr:to>
    <xdr:cxnSp macro="">
      <xdr:nvCxnSpPr>
        <xdr:cNvPr id="261" name="直線コネクタ 260"/>
        <xdr:cNvCxnSpPr/>
      </xdr:nvCxnSpPr>
      <xdr:spPr>
        <a:xfrm>
          <a:off x="15290800" y="14375191"/>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3" name="テキスト ボックス 262"/>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83</xdr:row>
      <xdr:rowOff>144841</xdr:rowOff>
    </xdr:to>
    <xdr:cxnSp macro="">
      <xdr:nvCxnSpPr>
        <xdr:cNvPr id="264" name="直線コネクタ 263"/>
        <xdr:cNvCxnSpPr/>
      </xdr:nvCxnSpPr>
      <xdr:spPr>
        <a:xfrm>
          <a:off x="14401800" y="143637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66" name="テキスト ボックス 265"/>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110368</xdr:rowOff>
    </xdr:from>
    <xdr:to>
      <xdr:col>68</xdr:col>
      <xdr:colOff>152400</xdr:colOff>
      <xdr:row>83</xdr:row>
      <xdr:rowOff>133350</xdr:rowOff>
    </xdr:to>
    <xdr:cxnSp macro="">
      <xdr:nvCxnSpPr>
        <xdr:cNvPr id="267" name="直線コネクタ 266"/>
        <xdr:cNvCxnSpPr/>
      </xdr:nvCxnSpPr>
      <xdr:spPr>
        <a:xfrm>
          <a:off x="13512800" y="14340718"/>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90309</xdr:rowOff>
    </xdr:from>
    <xdr:ext cx="762000" cy="259045"/>
    <xdr:sp macro="" textlink="">
      <xdr:nvSpPr>
        <xdr:cNvPr id="269" name="テキスト ボックス 268"/>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1" name="テキスト ボックス 270"/>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140909</xdr:rowOff>
    </xdr:from>
    <xdr:to>
      <xdr:col>81</xdr:col>
      <xdr:colOff>95250</xdr:colOff>
      <xdr:row>85</xdr:row>
      <xdr:rowOff>71059</xdr:rowOff>
    </xdr:to>
    <xdr:sp macro="" textlink="">
      <xdr:nvSpPr>
        <xdr:cNvPr id="277" name="楕円 276"/>
        <xdr:cNvSpPr/>
      </xdr:nvSpPr>
      <xdr:spPr>
        <a:xfrm>
          <a:off x="169672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157436</xdr:rowOff>
    </xdr:from>
    <xdr:ext cx="762000" cy="259045"/>
    <xdr:sp macro="" textlink="">
      <xdr:nvSpPr>
        <xdr:cNvPr id="278" name="給与水準   （国との比較）該当値テキスト"/>
        <xdr:cNvSpPr txBox="1"/>
      </xdr:nvSpPr>
      <xdr:spPr>
        <a:xfrm>
          <a:off x="171069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79" name="楕円 278"/>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160763</xdr:rowOff>
    </xdr:from>
    <xdr:ext cx="736600" cy="259045"/>
    <xdr:sp macro="" textlink="">
      <xdr:nvSpPr>
        <xdr:cNvPr id="280" name="テキスト ボックス 279"/>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94041</xdr:rowOff>
    </xdr:from>
    <xdr:to>
      <xdr:col>73</xdr:col>
      <xdr:colOff>44450</xdr:colOff>
      <xdr:row>84</xdr:row>
      <xdr:rowOff>24191</xdr:rowOff>
    </xdr:to>
    <xdr:sp macro="" textlink="">
      <xdr:nvSpPr>
        <xdr:cNvPr id="281" name="楕円 280"/>
        <xdr:cNvSpPr/>
      </xdr:nvSpPr>
      <xdr:spPr>
        <a:xfrm>
          <a:off x="15240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34368</xdr:rowOff>
    </xdr:from>
    <xdr:ext cx="762000" cy="259045"/>
    <xdr:sp macro="" textlink="">
      <xdr:nvSpPr>
        <xdr:cNvPr id="282" name="テキスト ボックス 281"/>
        <xdr:cNvSpPr txBox="1"/>
      </xdr:nvSpPr>
      <xdr:spPr>
        <a:xfrm>
          <a:off x="14909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3" name="楕円 282"/>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4" name="テキスト ボックス 283"/>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59568</xdr:rowOff>
    </xdr:from>
    <xdr:to>
      <xdr:col>64</xdr:col>
      <xdr:colOff>152400</xdr:colOff>
      <xdr:row>83</xdr:row>
      <xdr:rowOff>161168</xdr:rowOff>
    </xdr:to>
    <xdr:sp macro="" textlink="">
      <xdr:nvSpPr>
        <xdr:cNvPr id="285" name="楕円 284"/>
        <xdr:cNvSpPr/>
      </xdr:nvSpPr>
      <xdr:spPr>
        <a:xfrm>
          <a:off x="13462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171345</xdr:rowOff>
    </xdr:from>
    <xdr:ext cx="762000" cy="259045"/>
    <xdr:sp macro="" textlink="">
      <xdr:nvSpPr>
        <xdr:cNvPr id="286" name="テキスト ボックス 285"/>
        <xdr:cNvSpPr txBox="1"/>
      </xdr:nvSpPr>
      <xdr:spPr>
        <a:xfrm>
          <a:off x="13131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職員数については、平成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年の合併以前から一般行政職における新規採用の抑制を図ってきたところであり、令和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年度は類似団体を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0.45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下回る水準となっている。多様化・複雑化する住民ニーズに迅速に応え、かつ質の高いサービスを継続していくためには、恒常的な職員数の削減にも限界があるため、再任用職員や会計年度任用職員等も含めて適正な定員管理を継続することとし、あわせて職員の年齢構成等に歪みが生じないよう採用者の平準化を図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85816</xdr:rowOff>
    </xdr:from>
    <xdr:to>
      <xdr:col>81</xdr:col>
      <xdr:colOff>44450</xdr:colOff>
      <xdr:row>62</xdr:row>
      <xdr:rowOff>95008</xdr:rowOff>
    </xdr:to>
    <xdr:cxnSp macro="">
      <xdr:nvCxnSpPr>
        <xdr:cNvPr id="323" name="直線コネクタ 322"/>
        <xdr:cNvCxnSpPr/>
      </xdr:nvCxnSpPr>
      <xdr:spPr>
        <a:xfrm flipV="1">
          <a:off x="16179800" y="10715716"/>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57090</xdr:rowOff>
    </xdr:from>
    <xdr:to>
      <xdr:col>77</xdr:col>
      <xdr:colOff>44450</xdr:colOff>
      <xdr:row>62</xdr:row>
      <xdr:rowOff>95008</xdr:rowOff>
    </xdr:to>
    <xdr:cxnSp macro="">
      <xdr:nvCxnSpPr>
        <xdr:cNvPr id="326" name="直線コネクタ 325"/>
        <xdr:cNvCxnSpPr/>
      </xdr:nvCxnSpPr>
      <xdr:spPr>
        <a:xfrm>
          <a:off x="15290800" y="10686990"/>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41003</xdr:rowOff>
    </xdr:from>
    <xdr:to>
      <xdr:col>72</xdr:col>
      <xdr:colOff>203200</xdr:colOff>
      <xdr:row>62</xdr:row>
      <xdr:rowOff>57090</xdr:rowOff>
    </xdr:to>
    <xdr:cxnSp macro="">
      <xdr:nvCxnSpPr>
        <xdr:cNvPr id="329" name="直線コネクタ 328"/>
        <xdr:cNvCxnSpPr/>
      </xdr:nvCxnSpPr>
      <xdr:spPr>
        <a:xfrm>
          <a:off x="14401800" y="1067090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41003</xdr:rowOff>
    </xdr:from>
    <xdr:to>
      <xdr:col>68</xdr:col>
      <xdr:colOff>152400</xdr:colOff>
      <xdr:row>62</xdr:row>
      <xdr:rowOff>60537</xdr:rowOff>
    </xdr:to>
    <xdr:cxnSp macro="">
      <xdr:nvCxnSpPr>
        <xdr:cNvPr id="332" name="直線コネクタ 331"/>
        <xdr:cNvCxnSpPr/>
      </xdr:nvCxnSpPr>
      <xdr:spPr>
        <a:xfrm flipV="1">
          <a:off x="13512800" y="10670903"/>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35016</xdr:rowOff>
    </xdr:from>
    <xdr:to>
      <xdr:col>81</xdr:col>
      <xdr:colOff>95250</xdr:colOff>
      <xdr:row>62</xdr:row>
      <xdr:rowOff>136616</xdr:rowOff>
    </xdr:to>
    <xdr:sp macro="" textlink="">
      <xdr:nvSpPr>
        <xdr:cNvPr id="342" name="楕円 341"/>
        <xdr:cNvSpPr/>
      </xdr:nvSpPr>
      <xdr:spPr>
        <a:xfrm>
          <a:off x="169672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51543</xdr:rowOff>
    </xdr:from>
    <xdr:ext cx="762000" cy="259045"/>
    <xdr:sp macro="" textlink="">
      <xdr:nvSpPr>
        <xdr:cNvPr id="343" name="定員管理の状況該当値テキスト"/>
        <xdr:cNvSpPr txBox="1"/>
      </xdr:nvSpPr>
      <xdr:spPr>
        <a:xfrm>
          <a:off x="17106900" y="1050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44208</xdr:rowOff>
    </xdr:from>
    <xdr:to>
      <xdr:col>77</xdr:col>
      <xdr:colOff>95250</xdr:colOff>
      <xdr:row>62</xdr:row>
      <xdr:rowOff>145808</xdr:rowOff>
    </xdr:to>
    <xdr:sp macro="" textlink="">
      <xdr:nvSpPr>
        <xdr:cNvPr id="344" name="楕円 343"/>
        <xdr:cNvSpPr/>
      </xdr:nvSpPr>
      <xdr:spPr>
        <a:xfrm>
          <a:off x="16129000" y="1067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155985</xdr:rowOff>
    </xdr:from>
    <xdr:ext cx="736600" cy="259045"/>
    <xdr:sp macro="" textlink="">
      <xdr:nvSpPr>
        <xdr:cNvPr id="345" name="テキスト ボックス 344"/>
        <xdr:cNvSpPr txBox="1"/>
      </xdr:nvSpPr>
      <xdr:spPr>
        <a:xfrm>
          <a:off x="15798800" y="10442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6290</xdr:rowOff>
    </xdr:from>
    <xdr:to>
      <xdr:col>73</xdr:col>
      <xdr:colOff>44450</xdr:colOff>
      <xdr:row>62</xdr:row>
      <xdr:rowOff>107890</xdr:rowOff>
    </xdr:to>
    <xdr:sp macro="" textlink="">
      <xdr:nvSpPr>
        <xdr:cNvPr id="346" name="楕円 345"/>
        <xdr:cNvSpPr/>
      </xdr:nvSpPr>
      <xdr:spPr>
        <a:xfrm>
          <a:off x="15240000" y="1063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118067</xdr:rowOff>
    </xdr:from>
    <xdr:ext cx="762000" cy="259045"/>
    <xdr:sp macro="" textlink="">
      <xdr:nvSpPr>
        <xdr:cNvPr id="347" name="テキスト ボックス 346"/>
        <xdr:cNvSpPr txBox="1"/>
      </xdr:nvSpPr>
      <xdr:spPr>
        <a:xfrm>
          <a:off x="14909800" y="1040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161653</xdr:rowOff>
    </xdr:from>
    <xdr:to>
      <xdr:col>68</xdr:col>
      <xdr:colOff>203200</xdr:colOff>
      <xdr:row>62</xdr:row>
      <xdr:rowOff>91803</xdr:rowOff>
    </xdr:to>
    <xdr:sp macro="" textlink="">
      <xdr:nvSpPr>
        <xdr:cNvPr id="348" name="楕円 347"/>
        <xdr:cNvSpPr/>
      </xdr:nvSpPr>
      <xdr:spPr>
        <a:xfrm>
          <a:off x="14351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101980</xdr:rowOff>
    </xdr:from>
    <xdr:ext cx="762000" cy="259045"/>
    <xdr:sp macro="" textlink="">
      <xdr:nvSpPr>
        <xdr:cNvPr id="349" name="テキスト ボックス 348"/>
        <xdr:cNvSpPr txBox="1"/>
      </xdr:nvSpPr>
      <xdr:spPr>
        <a:xfrm>
          <a:off x="14020800" y="10388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9737</xdr:rowOff>
    </xdr:from>
    <xdr:to>
      <xdr:col>64</xdr:col>
      <xdr:colOff>152400</xdr:colOff>
      <xdr:row>62</xdr:row>
      <xdr:rowOff>111337</xdr:rowOff>
    </xdr:to>
    <xdr:sp macro="" textlink="">
      <xdr:nvSpPr>
        <xdr:cNvPr id="350" name="楕円 349"/>
        <xdr:cNvSpPr/>
      </xdr:nvSpPr>
      <xdr:spPr>
        <a:xfrm>
          <a:off x="13462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121514</xdr:rowOff>
    </xdr:from>
    <xdr:ext cx="762000" cy="259045"/>
    <xdr:sp macro="" textlink="">
      <xdr:nvSpPr>
        <xdr:cNvPr id="351" name="テキスト ボックス 350"/>
        <xdr:cNvSpPr txBox="1"/>
      </xdr:nvSpPr>
      <xdr:spPr>
        <a:xfrm>
          <a:off x="13131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年度は、前年度に比べ</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％減少したものの、類似団体平均を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％上回る結果となっている。主な要因としては、標準税収入額等の増加による標準財政規模の増加や一般会計からの繰出金を充てている公営企業債の償還額（準元利償還金）の減少が挙げられる。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今後も、引き続き交付税措置のない地方債の発行の抑制や税収の確保に努め、比率の低下を図る。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70273</xdr:rowOff>
    </xdr:from>
    <xdr:to>
      <xdr:col>81</xdr:col>
      <xdr:colOff>44450</xdr:colOff>
      <xdr:row>37</xdr:row>
      <xdr:rowOff>82338</xdr:rowOff>
    </xdr:to>
    <xdr:cxnSp macro="">
      <xdr:nvCxnSpPr>
        <xdr:cNvPr id="385" name="直線コネクタ 384"/>
        <xdr:cNvCxnSpPr/>
      </xdr:nvCxnSpPr>
      <xdr:spPr>
        <a:xfrm flipV="1">
          <a:off x="16179800" y="6413923"/>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78317</xdr:rowOff>
    </xdr:from>
    <xdr:to>
      <xdr:col>77</xdr:col>
      <xdr:colOff>44450</xdr:colOff>
      <xdr:row>37</xdr:row>
      <xdr:rowOff>82338</xdr:rowOff>
    </xdr:to>
    <xdr:cxnSp macro="">
      <xdr:nvCxnSpPr>
        <xdr:cNvPr id="388" name="直線コネクタ 387"/>
        <xdr:cNvCxnSpPr/>
      </xdr:nvCxnSpPr>
      <xdr:spPr>
        <a:xfrm>
          <a:off x="15290800" y="642196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68263</xdr:rowOff>
    </xdr:from>
    <xdr:to>
      <xdr:col>72</xdr:col>
      <xdr:colOff>203200</xdr:colOff>
      <xdr:row>37</xdr:row>
      <xdr:rowOff>78317</xdr:rowOff>
    </xdr:to>
    <xdr:cxnSp macro="">
      <xdr:nvCxnSpPr>
        <xdr:cNvPr id="391" name="直線コネクタ 390"/>
        <xdr:cNvCxnSpPr/>
      </xdr:nvCxnSpPr>
      <xdr:spPr>
        <a:xfrm>
          <a:off x="14401800" y="641191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62230</xdr:rowOff>
    </xdr:from>
    <xdr:to>
      <xdr:col>68</xdr:col>
      <xdr:colOff>152400</xdr:colOff>
      <xdr:row>37</xdr:row>
      <xdr:rowOff>68263</xdr:rowOff>
    </xdr:to>
    <xdr:cxnSp macro="">
      <xdr:nvCxnSpPr>
        <xdr:cNvPr id="394" name="直線コネクタ 393"/>
        <xdr:cNvCxnSpPr/>
      </xdr:nvCxnSpPr>
      <xdr:spPr>
        <a:xfrm>
          <a:off x="13512800" y="640588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19473</xdr:rowOff>
    </xdr:from>
    <xdr:to>
      <xdr:col>81</xdr:col>
      <xdr:colOff>95250</xdr:colOff>
      <xdr:row>37</xdr:row>
      <xdr:rowOff>121073</xdr:rowOff>
    </xdr:to>
    <xdr:sp macro="" textlink="">
      <xdr:nvSpPr>
        <xdr:cNvPr id="404" name="楕円 403"/>
        <xdr:cNvSpPr/>
      </xdr:nvSpPr>
      <xdr:spPr>
        <a:xfrm>
          <a:off x="169672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163000</xdr:rowOff>
    </xdr:from>
    <xdr:ext cx="762000" cy="259045"/>
    <xdr:sp macro="" textlink="">
      <xdr:nvSpPr>
        <xdr:cNvPr id="405" name="公債費負担の状況該当値テキスト"/>
        <xdr:cNvSpPr txBox="1"/>
      </xdr:nvSpPr>
      <xdr:spPr>
        <a:xfrm>
          <a:off x="17106900" y="633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31538</xdr:rowOff>
    </xdr:from>
    <xdr:to>
      <xdr:col>77</xdr:col>
      <xdr:colOff>95250</xdr:colOff>
      <xdr:row>37</xdr:row>
      <xdr:rowOff>133138</xdr:rowOff>
    </xdr:to>
    <xdr:sp macro="" textlink="">
      <xdr:nvSpPr>
        <xdr:cNvPr id="406" name="楕円 405"/>
        <xdr:cNvSpPr/>
      </xdr:nvSpPr>
      <xdr:spPr>
        <a:xfrm>
          <a:off x="16129000" y="637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117915</xdr:rowOff>
    </xdr:from>
    <xdr:ext cx="736600" cy="259045"/>
    <xdr:sp macro="" textlink="">
      <xdr:nvSpPr>
        <xdr:cNvPr id="407" name="テキスト ボックス 406"/>
        <xdr:cNvSpPr txBox="1"/>
      </xdr:nvSpPr>
      <xdr:spPr>
        <a:xfrm>
          <a:off x="15798800" y="6461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27517</xdr:rowOff>
    </xdr:from>
    <xdr:to>
      <xdr:col>73</xdr:col>
      <xdr:colOff>44450</xdr:colOff>
      <xdr:row>37</xdr:row>
      <xdr:rowOff>129117</xdr:rowOff>
    </xdr:to>
    <xdr:sp macro="" textlink="">
      <xdr:nvSpPr>
        <xdr:cNvPr id="408" name="楕円 407"/>
        <xdr:cNvSpPr/>
      </xdr:nvSpPr>
      <xdr:spPr>
        <a:xfrm>
          <a:off x="15240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113894</xdr:rowOff>
    </xdr:from>
    <xdr:ext cx="762000" cy="259045"/>
    <xdr:sp macro="" textlink="">
      <xdr:nvSpPr>
        <xdr:cNvPr id="409" name="テキスト ボックス 408"/>
        <xdr:cNvSpPr txBox="1"/>
      </xdr:nvSpPr>
      <xdr:spPr>
        <a:xfrm>
          <a:off x="14909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17463</xdr:rowOff>
    </xdr:from>
    <xdr:to>
      <xdr:col>68</xdr:col>
      <xdr:colOff>203200</xdr:colOff>
      <xdr:row>37</xdr:row>
      <xdr:rowOff>119063</xdr:rowOff>
    </xdr:to>
    <xdr:sp macro="" textlink="">
      <xdr:nvSpPr>
        <xdr:cNvPr id="410" name="楕円 409"/>
        <xdr:cNvSpPr/>
      </xdr:nvSpPr>
      <xdr:spPr>
        <a:xfrm>
          <a:off x="143510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103840</xdr:rowOff>
    </xdr:from>
    <xdr:ext cx="762000" cy="259045"/>
    <xdr:sp macro="" textlink="">
      <xdr:nvSpPr>
        <xdr:cNvPr id="411" name="テキスト ボックス 410"/>
        <xdr:cNvSpPr txBox="1"/>
      </xdr:nvSpPr>
      <xdr:spPr>
        <a:xfrm>
          <a:off x="14020800" y="64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11430</xdr:rowOff>
    </xdr:from>
    <xdr:to>
      <xdr:col>64</xdr:col>
      <xdr:colOff>152400</xdr:colOff>
      <xdr:row>37</xdr:row>
      <xdr:rowOff>113030</xdr:rowOff>
    </xdr:to>
    <xdr:sp macro="" textlink="">
      <xdr:nvSpPr>
        <xdr:cNvPr id="412" name="楕円 411"/>
        <xdr:cNvSpPr/>
      </xdr:nvSpPr>
      <xdr:spPr>
        <a:xfrm>
          <a:off x="13462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97807</xdr:rowOff>
    </xdr:from>
    <xdr:ext cx="762000" cy="259045"/>
    <xdr:sp macro="" textlink="">
      <xdr:nvSpPr>
        <xdr:cNvPr id="413" name="テキスト ボックス 412"/>
        <xdr:cNvSpPr txBox="1"/>
      </xdr:nvSpPr>
      <xdr:spPr>
        <a:xfrm>
          <a:off x="13131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21.7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％上回っているが、前年度からは△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％となっている。比率減少の要因としては、償還が順調に進み地方債現在高が減少（△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794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百万円）したこと、標準財政規模が増加（＋</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496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百万円）したことなどが挙げられる。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今後も、引き続き交付税措置のない地方債の発行抑制や公営企業への繰出しの縮小、事務事業の見直しによる充当可能基金の確保など比率の改善に努めていく。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52282</xdr:rowOff>
    </xdr:from>
    <xdr:to>
      <xdr:col>81</xdr:col>
      <xdr:colOff>44450</xdr:colOff>
      <xdr:row>15</xdr:row>
      <xdr:rowOff>88074</xdr:rowOff>
    </xdr:to>
    <xdr:cxnSp macro="">
      <xdr:nvCxnSpPr>
        <xdr:cNvPr id="447" name="直線コネクタ 446"/>
        <xdr:cNvCxnSpPr/>
      </xdr:nvCxnSpPr>
      <xdr:spPr>
        <a:xfrm flipV="1">
          <a:off x="16179800" y="2624032"/>
          <a:ext cx="838200" cy="3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76412</xdr:rowOff>
    </xdr:from>
    <xdr:to>
      <xdr:col>77</xdr:col>
      <xdr:colOff>44450</xdr:colOff>
      <xdr:row>15</xdr:row>
      <xdr:rowOff>88074</xdr:rowOff>
    </xdr:to>
    <xdr:cxnSp macro="">
      <xdr:nvCxnSpPr>
        <xdr:cNvPr id="450" name="直線コネクタ 449"/>
        <xdr:cNvCxnSpPr/>
      </xdr:nvCxnSpPr>
      <xdr:spPr>
        <a:xfrm>
          <a:off x="15290800" y="2648162"/>
          <a:ext cx="889000" cy="1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76412</xdr:rowOff>
    </xdr:from>
    <xdr:to>
      <xdr:col>72</xdr:col>
      <xdr:colOff>203200</xdr:colOff>
      <xdr:row>15</xdr:row>
      <xdr:rowOff>90890</xdr:rowOff>
    </xdr:to>
    <xdr:cxnSp macro="">
      <xdr:nvCxnSpPr>
        <xdr:cNvPr id="453" name="直線コネクタ 452"/>
        <xdr:cNvCxnSpPr/>
      </xdr:nvCxnSpPr>
      <xdr:spPr>
        <a:xfrm flipV="1">
          <a:off x="14401800" y="264816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40217</xdr:rowOff>
    </xdr:from>
    <xdr:to>
      <xdr:col>68</xdr:col>
      <xdr:colOff>152400</xdr:colOff>
      <xdr:row>15</xdr:row>
      <xdr:rowOff>90890</xdr:rowOff>
    </xdr:to>
    <xdr:cxnSp macro="">
      <xdr:nvCxnSpPr>
        <xdr:cNvPr id="456" name="直線コネクタ 455"/>
        <xdr:cNvCxnSpPr/>
      </xdr:nvCxnSpPr>
      <xdr:spPr>
        <a:xfrm>
          <a:off x="13512800" y="2611967"/>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66" name="楕円 465"/>
        <xdr:cNvSpPr/>
      </xdr:nvSpPr>
      <xdr:spPr>
        <a:xfrm>
          <a:off x="16967200" y="257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145009</xdr:rowOff>
    </xdr:from>
    <xdr:ext cx="762000" cy="259045"/>
    <xdr:sp macro="" textlink="">
      <xdr:nvSpPr>
        <xdr:cNvPr id="467" name="将来負担の状況該当値テキスト"/>
        <xdr:cNvSpPr txBox="1"/>
      </xdr:nvSpPr>
      <xdr:spPr>
        <a:xfrm>
          <a:off x="17106900" y="254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37274</xdr:rowOff>
    </xdr:from>
    <xdr:to>
      <xdr:col>77</xdr:col>
      <xdr:colOff>95250</xdr:colOff>
      <xdr:row>15</xdr:row>
      <xdr:rowOff>138874</xdr:rowOff>
    </xdr:to>
    <xdr:sp macro="" textlink="">
      <xdr:nvSpPr>
        <xdr:cNvPr id="468" name="楕円 467"/>
        <xdr:cNvSpPr/>
      </xdr:nvSpPr>
      <xdr:spPr>
        <a:xfrm>
          <a:off x="16129000" y="260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123651</xdr:rowOff>
    </xdr:from>
    <xdr:ext cx="736600" cy="259045"/>
    <xdr:sp macro="" textlink="">
      <xdr:nvSpPr>
        <xdr:cNvPr id="469" name="テキスト ボックス 468"/>
        <xdr:cNvSpPr txBox="1"/>
      </xdr:nvSpPr>
      <xdr:spPr>
        <a:xfrm>
          <a:off x="15798800" y="2695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25612</xdr:rowOff>
    </xdr:from>
    <xdr:to>
      <xdr:col>73</xdr:col>
      <xdr:colOff>44450</xdr:colOff>
      <xdr:row>15</xdr:row>
      <xdr:rowOff>127212</xdr:rowOff>
    </xdr:to>
    <xdr:sp macro="" textlink="">
      <xdr:nvSpPr>
        <xdr:cNvPr id="470" name="楕円 469"/>
        <xdr:cNvSpPr/>
      </xdr:nvSpPr>
      <xdr:spPr>
        <a:xfrm>
          <a:off x="15240000" y="259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111989</xdr:rowOff>
    </xdr:from>
    <xdr:ext cx="762000" cy="259045"/>
    <xdr:sp macro="" textlink="">
      <xdr:nvSpPr>
        <xdr:cNvPr id="471" name="テキスト ボックス 470"/>
        <xdr:cNvSpPr txBox="1"/>
      </xdr:nvSpPr>
      <xdr:spPr>
        <a:xfrm>
          <a:off x="14909800" y="268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40090</xdr:rowOff>
    </xdr:from>
    <xdr:to>
      <xdr:col>68</xdr:col>
      <xdr:colOff>203200</xdr:colOff>
      <xdr:row>15</xdr:row>
      <xdr:rowOff>141690</xdr:rowOff>
    </xdr:to>
    <xdr:sp macro="" textlink="">
      <xdr:nvSpPr>
        <xdr:cNvPr id="472" name="楕円 471"/>
        <xdr:cNvSpPr/>
      </xdr:nvSpPr>
      <xdr:spPr>
        <a:xfrm>
          <a:off x="14351000" y="261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126467</xdr:rowOff>
    </xdr:from>
    <xdr:ext cx="762000" cy="259045"/>
    <xdr:sp macro="" textlink="">
      <xdr:nvSpPr>
        <xdr:cNvPr id="473" name="テキスト ボックス 472"/>
        <xdr:cNvSpPr txBox="1"/>
      </xdr:nvSpPr>
      <xdr:spPr>
        <a:xfrm>
          <a:off x="14020800" y="269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160867</xdr:rowOff>
    </xdr:from>
    <xdr:to>
      <xdr:col>64</xdr:col>
      <xdr:colOff>152400</xdr:colOff>
      <xdr:row>15</xdr:row>
      <xdr:rowOff>91017</xdr:rowOff>
    </xdr:to>
    <xdr:sp macro="" textlink="">
      <xdr:nvSpPr>
        <xdr:cNvPr id="474" name="楕円 473"/>
        <xdr:cNvSpPr/>
      </xdr:nvSpPr>
      <xdr:spPr>
        <a:xfrm>
          <a:off x="13462000" y="256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75794</xdr:rowOff>
    </xdr:from>
    <xdr:ext cx="762000" cy="259045"/>
    <xdr:sp macro="" textlink="">
      <xdr:nvSpPr>
        <xdr:cNvPr id="475" name="テキスト ボックス 474"/>
        <xdr:cNvSpPr txBox="1"/>
      </xdr:nvSpPr>
      <xdr:spPr>
        <a:xfrm>
          <a:off x="13131800" y="264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愛媛県東温市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33,537
33,265
211.30
20,631,186
19,665,778
871,686
9,743,004
13,722,853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令和元年度までは、類似団体平均に近い数値で推移していたが、令和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％、全国平均を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％上回る結果となった。これは、会計年度任用職員に係る費用が類似団体平均・全国平均ともに上回っていることが理由として挙げられる。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今後は、会計年度任用職員の配置数の見直しを進め、人件費の抑制に努めていく。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31750</xdr:rowOff>
    </xdr:from>
    <xdr:to>
      <xdr:col>24</xdr:col>
      <xdr:colOff>25400</xdr:colOff>
      <xdr:row>39</xdr:row>
      <xdr:rowOff>92710</xdr:rowOff>
    </xdr:to>
    <xdr:cxnSp macro="">
      <xdr:nvCxnSpPr>
        <xdr:cNvPr id="66" name="直線コネクタ 65"/>
        <xdr:cNvCxnSpPr/>
      </xdr:nvCxnSpPr>
      <xdr:spPr>
        <a:xfrm>
          <a:off x="3987800" y="6375400"/>
          <a:ext cx="8382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xdr:rowOff>
    </xdr:from>
    <xdr:to>
      <xdr:col>19</xdr:col>
      <xdr:colOff>187325</xdr:colOff>
      <xdr:row>37</xdr:row>
      <xdr:rowOff>31750</xdr:rowOff>
    </xdr:to>
    <xdr:cxnSp macro="">
      <xdr:nvCxnSpPr>
        <xdr:cNvPr id="69" name="直線コネクタ 68"/>
        <xdr:cNvCxnSpPr/>
      </xdr:nvCxnSpPr>
      <xdr:spPr>
        <a:xfrm>
          <a:off x="3098800" y="6352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37</xdr:row>
      <xdr:rowOff>8890</xdr:rowOff>
    </xdr:to>
    <xdr:cxnSp macro="">
      <xdr:nvCxnSpPr>
        <xdr:cNvPr id="72" name="直線コネクタ 71"/>
        <xdr:cNvCxnSpPr/>
      </xdr:nvCxnSpPr>
      <xdr:spPr>
        <a:xfrm>
          <a:off x="2209800" y="6261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36</xdr:row>
      <xdr:rowOff>119380</xdr:rowOff>
    </xdr:to>
    <xdr:cxnSp macro="">
      <xdr:nvCxnSpPr>
        <xdr:cNvPr id="75" name="直線コネクタ 74"/>
        <xdr:cNvCxnSpPr/>
      </xdr:nvCxnSpPr>
      <xdr:spPr>
        <a:xfrm flipV="1">
          <a:off x="1320800" y="6261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41910</xdr:rowOff>
    </xdr:from>
    <xdr:to>
      <xdr:col>24</xdr:col>
      <xdr:colOff>76200</xdr:colOff>
      <xdr:row>39</xdr:row>
      <xdr:rowOff>143510</xdr:rowOff>
    </xdr:to>
    <xdr:sp macro="" textlink="">
      <xdr:nvSpPr>
        <xdr:cNvPr id="85" name="楕円 84"/>
        <xdr:cNvSpPr/>
      </xdr:nvSpPr>
      <xdr:spPr>
        <a:xfrm>
          <a:off x="47752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13987</xdr:rowOff>
    </xdr:from>
    <xdr:ext cx="762000" cy="259045"/>
    <xdr:sp macro="" textlink="">
      <xdr:nvSpPr>
        <xdr:cNvPr id="86" name="人件費該当値テキスト"/>
        <xdr:cNvSpPr txBox="1"/>
      </xdr:nvSpPr>
      <xdr:spPr>
        <a:xfrm>
          <a:off x="49149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152400</xdr:rowOff>
    </xdr:from>
    <xdr:to>
      <xdr:col>20</xdr:col>
      <xdr:colOff>38100</xdr:colOff>
      <xdr:row>37</xdr:row>
      <xdr:rowOff>82550</xdr:rowOff>
    </xdr:to>
    <xdr:sp macro="" textlink="">
      <xdr:nvSpPr>
        <xdr:cNvPr id="87" name="楕円 86"/>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67327</xdr:rowOff>
    </xdr:from>
    <xdr:ext cx="736600" cy="259045"/>
    <xdr:sp macro="" textlink="">
      <xdr:nvSpPr>
        <xdr:cNvPr id="88" name="テキスト ボックス 87"/>
        <xdr:cNvSpPr txBox="1"/>
      </xdr:nvSpPr>
      <xdr:spPr>
        <a:xfrm>
          <a:off x="3606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90" name="テキスト ボックス 89"/>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92" name="テキスト ボックス 91"/>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93" name="楕円 92"/>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94" name="テキスト ボックス 93"/>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類似団体平均を大きく上回る状況が続いていたが、令和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年度は、前年度から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減少し、類似団体平均に近づく結果となった。主な理由としては、会計年度任用職員制度の開始に伴い、これらに係る費用が物件費から人件費に移行したことが挙げられ、物件費に充当した経常一般財源は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16.6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95250</xdr:rowOff>
    </xdr:from>
    <xdr:to>
      <xdr:col>82</xdr:col>
      <xdr:colOff>107950</xdr:colOff>
      <xdr:row>22</xdr:row>
      <xdr:rowOff>25400</xdr:rowOff>
    </xdr:to>
    <xdr:cxnSp macro="">
      <xdr:nvCxnSpPr>
        <xdr:cNvPr id="127" name="直線コネクタ 126"/>
        <xdr:cNvCxnSpPr/>
      </xdr:nvCxnSpPr>
      <xdr:spPr>
        <a:xfrm flipV="1">
          <a:off x="15671800" y="3352800"/>
          <a:ext cx="838200" cy="4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120650</xdr:rowOff>
    </xdr:from>
    <xdr:to>
      <xdr:col>78</xdr:col>
      <xdr:colOff>69850</xdr:colOff>
      <xdr:row>22</xdr:row>
      <xdr:rowOff>25400</xdr:rowOff>
    </xdr:to>
    <xdr:cxnSp macro="">
      <xdr:nvCxnSpPr>
        <xdr:cNvPr id="130" name="直線コネクタ 129"/>
        <xdr:cNvCxnSpPr/>
      </xdr:nvCxnSpPr>
      <xdr:spPr>
        <a:xfrm>
          <a:off x="14782800" y="372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95250</xdr:rowOff>
    </xdr:from>
    <xdr:to>
      <xdr:col>73</xdr:col>
      <xdr:colOff>180975</xdr:colOff>
      <xdr:row>21</xdr:row>
      <xdr:rowOff>120650</xdr:rowOff>
    </xdr:to>
    <xdr:cxnSp macro="">
      <xdr:nvCxnSpPr>
        <xdr:cNvPr id="133" name="直線コネクタ 132"/>
        <xdr:cNvCxnSpPr/>
      </xdr:nvCxnSpPr>
      <xdr:spPr>
        <a:xfrm>
          <a:off x="13893800" y="3695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69850</xdr:rowOff>
    </xdr:from>
    <xdr:to>
      <xdr:col>69</xdr:col>
      <xdr:colOff>92075</xdr:colOff>
      <xdr:row>21</xdr:row>
      <xdr:rowOff>95250</xdr:rowOff>
    </xdr:to>
    <xdr:cxnSp macro="">
      <xdr:nvCxnSpPr>
        <xdr:cNvPr id="136" name="直線コネクタ 135"/>
        <xdr:cNvCxnSpPr/>
      </xdr:nvCxnSpPr>
      <xdr:spPr>
        <a:xfrm>
          <a:off x="13004800" y="3670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38" name="テキスト ボックス 137"/>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44450</xdr:rowOff>
    </xdr:from>
    <xdr:to>
      <xdr:col>82</xdr:col>
      <xdr:colOff>158750</xdr:colOff>
      <xdr:row>19</xdr:row>
      <xdr:rowOff>146050</xdr:rowOff>
    </xdr:to>
    <xdr:sp macro="" textlink="">
      <xdr:nvSpPr>
        <xdr:cNvPr id="146" name="楕円 145"/>
        <xdr:cNvSpPr/>
      </xdr:nvSpPr>
      <xdr:spPr>
        <a:xfrm>
          <a:off x="16459200" y="33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16527</xdr:rowOff>
    </xdr:from>
    <xdr:ext cx="762000" cy="259045"/>
    <xdr:sp macro="" textlink="">
      <xdr:nvSpPr>
        <xdr:cNvPr id="147" name="物件費該当値テキスト"/>
        <xdr:cNvSpPr txBox="1"/>
      </xdr:nvSpPr>
      <xdr:spPr>
        <a:xfrm>
          <a:off x="165989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146050</xdr:rowOff>
    </xdr:from>
    <xdr:to>
      <xdr:col>78</xdr:col>
      <xdr:colOff>120650</xdr:colOff>
      <xdr:row>22</xdr:row>
      <xdr:rowOff>76200</xdr:rowOff>
    </xdr:to>
    <xdr:sp macro="" textlink="">
      <xdr:nvSpPr>
        <xdr:cNvPr id="148" name="楕円 147"/>
        <xdr:cNvSpPr/>
      </xdr:nvSpPr>
      <xdr:spPr>
        <a:xfrm>
          <a:off x="15621000" y="374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22</xdr:row>
      <xdr:rowOff>60977</xdr:rowOff>
    </xdr:from>
    <xdr:ext cx="736600" cy="259045"/>
    <xdr:sp macro="" textlink="">
      <xdr:nvSpPr>
        <xdr:cNvPr id="149" name="テキスト ボックス 148"/>
        <xdr:cNvSpPr txBox="1"/>
      </xdr:nvSpPr>
      <xdr:spPr>
        <a:xfrm>
          <a:off x="15290800" y="383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69850</xdr:rowOff>
    </xdr:from>
    <xdr:to>
      <xdr:col>74</xdr:col>
      <xdr:colOff>31750</xdr:colOff>
      <xdr:row>22</xdr:row>
      <xdr:rowOff>0</xdr:rowOff>
    </xdr:to>
    <xdr:sp macro="" textlink="">
      <xdr:nvSpPr>
        <xdr:cNvPr id="150" name="楕円 149"/>
        <xdr:cNvSpPr/>
      </xdr:nvSpPr>
      <xdr:spPr>
        <a:xfrm>
          <a:off x="14732000" y="367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156227</xdr:rowOff>
    </xdr:from>
    <xdr:ext cx="762000" cy="259045"/>
    <xdr:sp macro="" textlink="">
      <xdr:nvSpPr>
        <xdr:cNvPr id="151" name="テキスト ボックス 150"/>
        <xdr:cNvSpPr txBox="1"/>
      </xdr:nvSpPr>
      <xdr:spPr>
        <a:xfrm>
          <a:off x="144018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44450</xdr:rowOff>
    </xdr:from>
    <xdr:to>
      <xdr:col>69</xdr:col>
      <xdr:colOff>142875</xdr:colOff>
      <xdr:row>21</xdr:row>
      <xdr:rowOff>146050</xdr:rowOff>
    </xdr:to>
    <xdr:sp macro="" textlink="">
      <xdr:nvSpPr>
        <xdr:cNvPr id="152" name="楕円 151"/>
        <xdr:cNvSpPr/>
      </xdr:nvSpPr>
      <xdr:spPr>
        <a:xfrm>
          <a:off x="13843000" y="364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130827</xdr:rowOff>
    </xdr:from>
    <xdr:ext cx="762000" cy="259045"/>
    <xdr:sp macro="" textlink="">
      <xdr:nvSpPr>
        <xdr:cNvPr id="153" name="テキスト ボックス 152"/>
        <xdr:cNvSpPr txBox="1"/>
      </xdr:nvSpPr>
      <xdr:spPr>
        <a:xfrm>
          <a:off x="13512800" y="373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19050</xdr:rowOff>
    </xdr:from>
    <xdr:to>
      <xdr:col>65</xdr:col>
      <xdr:colOff>53975</xdr:colOff>
      <xdr:row>21</xdr:row>
      <xdr:rowOff>120650</xdr:rowOff>
    </xdr:to>
    <xdr:sp macro="" textlink="">
      <xdr:nvSpPr>
        <xdr:cNvPr id="154" name="楕円 153"/>
        <xdr:cNvSpPr/>
      </xdr:nvSpPr>
      <xdr:spPr>
        <a:xfrm>
          <a:off x="12954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105427</xdr:rowOff>
    </xdr:from>
    <xdr:ext cx="762000" cy="259045"/>
    <xdr:sp macro="" textlink="">
      <xdr:nvSpPr>
        <xdr:cNvPr id="155" name="テキスト ボックス 154"/>
        <xdr:cNvSpPr txBox="1"/>
      </xdr:nvSpPr>
      <xdr:spPr>
        <a:xfrm>
          <a:off x="126238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令和元年度は類似団体平均を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％上回っていたが、令和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年度は生活保護費や子ども医療費が減少したことにより、前年度から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％減少し、類似団体平均に近い数値となった。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扶助費に充当した経常一般財源は対前年度比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218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百万円減（△</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％）となっている。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59</xdr:row>
      <xdr:rowOff>6350</xdr:rowOff>
    </xdr:to>
    <xdr:cxnSp macro="">
      <xdr:nvCxnSpPr>
        <xdr:cNvPr id="188" name="直線コネクタ 187"/>
        <xdr:cNvCxnSpPr/>
      </xdr:nvCxnSpPr>
      <xdr:spPr>
        <a:xfrm flipV="1">
          <a:off x="3987800" y="9804400"/>
          <a:ext cx="8382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76200</xdr:rowOff>
    </xdr:from>
    <xdr:to>
      <xdr:col>19</xdr:col>
      <xdr:colOff>187325</xdr:colOff>
      <xdr:row>59</xdr:row>
      <xdr:rowOff>6350</xdr:rowOff>
    </xdr:to>
    <xdr:cxnSp macro="">
      <xdr:nvCxnSpPr>
        <xdr:cNvPr id="191" name="直線コネクタ 190"/>
        <xdr:cNvCxnSpPr/>
      </xdr:nvCxnSpPr>
      <xdr:spPr>
        <a:xfrm>
          <a:off x="3098800" y="10020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25400</xdr:rowOff>
    </xdr:from>
    <xdr:to>
      <xdr:col>15</xdr:col>
      <xdr:colOff>98425</xdr:colOff>
      <xdr:row>58</xdr:row>
      <xdr:rowOff>76200</xdr:rowOff>
    </xdr:to>
    <xdr:cxnSp macro="">
      <xdr:nvCxnSpPr>
        <xdr:cNvPr id="194" name="直線コネクタ 193"/>
        <xdr:cNvCxnSpPr/>
      </xdr:nvCxnSpPr>
      <xdr:spPr>
        <a:xfrm>
          <a:off x="2209800" y="9969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158750</xdr:rowOff>
    </xdr:from>
    <xdr:to>
      <xdr:col>11</xdr:col>
      <xdr:colOff>9525</xdr:colOff>
      <xdr:row>58</xdr:row>
      <xdr:rowOff>25400</xdr:rowOff>
    </xdr:to>
    <xdr:cxnSp macro="">
      <xdr:nvCxnSpPr>
        <xdr:cNvPr id="197" name="直線コネクタ 196"/>
        <xdr:cNvCxnSpPr/>
      </xdr:nvCxnSpPr>
      <xdr:spPr>
        <a:xfrm>
          <a:off x="1320800" y="9931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7" name="楕円 206"/>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08" name="扶助費該当値テキスト"/>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127000</xdr:rowOff>
    </xdr:from>
    <xdr:to>
      <xdr:col>20</xdr:col>
      <xdr:colOff>38100</xdr:colOff>
      <xdr:row>59</xdr:row>
      <xdr:rowOff>57150</xdr:rowOff>
    </xdr:to>
    <xdr:sp macro="" textlink="">
      <xdr:nvSpPr>
        <xdr:cNvPr id="209" name="楕円 208"/>
        <xdr:cNvSpPr/>
      </xdr:nvSpPr>
      <xdr:spPr>
        <a:xfrm>
          <a:off x="3937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41927</xdr:rowOff>
    </xdr:from>
    <xdr:ext cx="736600" cy="259045"/>
    <xdr:sp macro="" textlink="">
      <xdr:nvSpPr>
        <xdr:cNvPr id="210" name="テキスト ボックス 209"/>
        <xdr:cNvSpPr txBox="1"/>
      </xdr:nvSpPr>
      <xdr:spPr>
        <a:xfrm>
          <a:off x="3606800" y="1015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25400</xdr:rowOff>
    </xdr:from>
    <xdr:to>
      <xdr:col>15</xdr:col>
      <xdr:colOff>149225</xdr:colOff>
      <xdr:row>58</xdr:row>
      <xdr:rowOff>127000</xdr:rowOff>
    </xdr:to>
    <xdr:sp macro="" textlink="">
      <xdr:nvSpPr>
        <xdr:cNvPr id="211" name="楕円 210"/>
        <xdr:cNvSpPr/>
      </xdr:nvSpPr>
      <xdr:spPr>
        <a:xfrm>
          <a:off x="3048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111777</xdr:rowOff>
    </xdr:from>
    <xdr:ext cx="762000" cy="259045"/>
    <xdr:sp macro="" textlink="">
      <xdr:nvSpPr>
        <xdr:cNvPr id="212" name="テキスト ボックス 211"/>
        <xdr:cNvSpPr txBox="1"/>
      </xdr:nvSpPr>
      <xdr:spPr>
        <a:xfrm>
          <a:off x="2717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146050</xdr:rowOff>
    </xdr:from>
    <xdr:to>
      <xdr:col>11</xdr:col>
      <xdr:colOff>60325</xdr:colOff>
      <xdr:row>58</xdr:row>
      <xdr:rowOff>76200</xdr:rowOff>
    </xdr:to>
    <xdr:sp macro="" textlink="">
      <xdr:nvSpPr>
        <xdr:cNvPr id="213" name="楕円 212"/>
        <xdr:cNvSpPr/>
      </xdr:nvSpPr>
      <xdr:spPr>
        <a:xfrm>
          <a:off x="2159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60977</xdr:rowOff>
    </xdr:from>
    <xdr:ext cx="762000" cy="259045"/>
    <xdr:sp macro="" textlink="">
      <xdr:nvSpPr>
        <xdr:cNvPr id="214" name="テキスト ボックス 213"/>
        <xdr:cNvSpPr txBox="1"/>
      </xdr:nvSpPr>
      <xdr:spPr>
        <a:xfrm>
          <a:off x="1828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107950</xdr:rowOff>
    </xdr:from>
    <xdr:to>
      <xdr:col>6</xdr:col>
      <xdr:colOff>171450</xdr:colOff>
      <xdr:row>58</xdr:row>
      <xdr:rowOff>38100</xdr:rowOff>
    </xdr:to>
    <xdr:sp macro="" textlink="">
      <xdr:nvSpPr>
        <xdr:cNvPr id="215" name="楕円 214"/>
        <xdr:cNvSpPr/>
      </xdr:nvSpPr>
      <xdr:spPr>
        <a:xfrm>
          <a:off x="1270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22877</xdr:rowOff>
    </xdr:from>
    <xdr:ext cx="762000" cy="259045"/>
    <xdr:sp macro="" textlink="">
      <xdr:nvSpPr>
        <xdr:cNvPr id="216" name="テキスト ボックス 215"/>
        <xdr:cNvSpPr txBox="1"/>
      </xdr:nvSpPr>
      <xdr:spPr>
        <a:xfrm>
          <a:off x="939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％、全国平均を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％上回っている。その他のうち、繰出金については、一般会計から下水道事業への繰出しが、繰出金から補助費等に移行したことなどにより、繰出金に充当した経常一般財源は対前年比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451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百万円減（△</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将来的に財政状況の悪化を招くことのないように、保険料や使用料の適正化を図り、特別会計への繰出金を抑えるなど一般会計の財政負担軽減に努めていく。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27940</xdr:rowOff>
    </xdr:from>
    <xdr:to>
      <xdr:col>82</xdr:col>
      <xdr:colOff>107950</xdr:colOff>
      <xdr:row>59</xdr:row>
      <xdr:rowOff>46990</xdr:rowOff>
    </xdr:to>
    <xdr:cxnSp macro="">
      <xdr:nvCxnSpPr>
        <xdr:cNvPr id="249" name="直線コネクタ 248"/>
        <xdr:cNvCxnSpPr/>
      </xdr:nvCxnSpPr>
      <xdr:spPr>
        <a:xfrm flipV="1">
          <a:off x="15671800" y="997204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157480</xdr:rowOff>
    </xdr:from>
    <xdr:to>
      <xdr:col>78</xdr:col>
      <xdr:colOff>69850</xdr:colOff>
      <xdr:row>59</xdr:row>
      <xdr:rowOff>46990</xdr:rowOff>
    </xdr:to>
    <xdr:cxnSp macro="">
      <xdr:nvCxnSpPr>
        <xdr:cNvPr id="252" name="直線コネクタ 251"/>
        <xdr:cNvCxnSpPr/>
      </xdr:nvCxnSpPr>
      <xdr:spPr>
        <a:xfrm>
          <a:off x="14782800" y="10101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157480</xdr:rowOff>
    </xdr:from>
    <xdr:to>
      <xdr:col>73</xdr:col>
      <xdr:colOff>180975</xdr:colOff>
      <xdr:row>59</xdr:row>
      <xdr:rowOff>1270</xdr:rowOff>
    </xdr:to>
    <xdr:cxnSp macro="">
      <xdr:nvCxnSpPr>
        <xdr:cNvPr id="255" name="直線コネクタ 254"/>
        <xdr:cNvCxnSpPr/>
      </xdr:nvCxnSpPr>
      <xdr:spPr>
        <a:xfrm flipV="1">
          <a:off x="13893800" y="10101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xdr:rowOff>
    </xdr:from>
    <xdr:to>
      <xdr:col>69</xdr:col>
      <xdr:colOff>92075</xdr:colOff>
      <xdr:row>59</xdr:row>
      <xdr:rowOff>24130</xdr:rowOff>
    </xdr:to>
    <xdr:cxnSp macro="">
      <xdr:nvCxnSpPr>
        <xdr:cNvPr id="258" name="直線コネクタ 257"/>
        <xdr:cNvCxnSpPr/>
      </xdr:nvCxnSpPr>
      <xdr:spPr>
        <a:xfrm flipV="1">
          <a:off x="13004800" y="10116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148590</xdr:rowOff>
    </xdr:from>
    <xdr:to>
      <xdr:col>82</xdr:col>
      <xdr:colOff>158750</xdr:colOff>
      <xdr:row>58</xdr:row>
      <xdr:rowOff>78740</xdr:rowOff>
    </xdr:to>
    <xdr:sp macro="" textlink="">
      <xdr:nvSpPr>
        <xdr:cNvPr id="268" name="楕円 267"/>
        <xdr:cNvSpPr/>
      </xdr:nvSpPr>
      <xdr:spPr>
        <a:xfrm>
          <a:off x="164592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120667</xdr:rowOff>
    </xdr:from>
    <xdr:ext cx="762000" cy="259045"/>
    <xdr:sp macro="" textlink="">
      <xdr:nvSpPr>
        <xdr:cNvPr id="269" name="その他該当値テキスト"/>
        <xdr:cNvSpPr txBox="1"/>
      </xdr:nvSpPr>
      <xdr:spPr>
        <a:xfrm>
          <a:off x="165989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167640</xdr:rowOff>
    </xdr:from>
    <xdr:to>
      <xdr:col>78</xdr:col>
      <xdr:colOff>120650</xdr:colOff>
      <xdr:row>59</xdr:row>
      <xdr:rowOff>97790</xdr:rowOff>
    </xdr:to>
    <xdr:sp macro="" textlink="">
      <xdr:nvSpPr>
        <xdr:cNvPr id="270" name="楕円 269"/>
        <xdr:cNvSpPr/>
      </xdr:nvSpPr>
      <xdr:spPr>
        <a:xfrm>
          <a:off x="15621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82567</xdr:rowOff>
    </xdr:from>
    <xdr:ext cx="736600" cy="259045"/>
    <xdr:sp macro="" textlink="">
      <xdr:nvSpPr>
        <xdr:cNvPr id="271" name="テキスト ボックス 270"/>
        <xdr:cNvSpPr txBox="1"/>
      </xdr:nvSpPr>
      <xdr:spPr>
        <a:xfrm>
          <a:off x="15290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106680</xdr:rowOff>
    </xdr:from>
    <xdr:to>
      <xdr:col>74</xdr:col>
      <xdr:colOff>31750</xdr:colOff>
      <xdr:row>59</xdr:row>
      <xdr:rowOff>36830</xdr:rowOff>
    </xdr:to>
    <xdr:sp macro="" textlink="">
      <xdr:nvSpPr>
        <xdr:cNvPr id="272" name="楕円 271"/>
        <xdr:cNvSpPr/>
      </xdr:nvSpPr>
      <xdr:spPr>
        <a:xfrm>
          <a:off x="14732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21607</xdr:rowOff>
    </xdr:from>
    <xdr:ext cx="762000" cy="259045"/>
    <xdr:sp macro="" textlink="">
      <xdr:nvSpPr>
        <xdr:cNvPr id="273" name="テキスト ボックス 272"/>
        <xdr:cNvSpPr txBox="1"/>
      </xdr:nvSpPr>
      <xdr:spPr>
        <a:xfrm>
          <a:off x="14401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121920</xdr:rowOff>
    </xdr:from>
    <xdr:to>
      <xdr:col>69</xdr:col>
      <xdr:colOff>142875</xdr:colOff>
      <xdr:row>59</xdr:row>
      <xdr:rowOff>52070</xdr:rowOff>
    </xdr:to>
    <xdr:sp macro="" textlink="">
      <xdr:nvSpPr>
        <xdr:cNvPr id="274" name="楕円 273"/>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36847</xdr:rowOff>
    </xdr:from>
    <xdr:ext cx="762000" cy="259045"/>
    <xdr:sp macro="" textlink="">
      <xdr:nvSpPr>
        <xdr:cNvPr id="275" name="テキスト ボックス 274"/>
        <xdr:cNvSpPr txBox="1"/>
      </xdr:nvSpPr>
      <xdr:spPr>
        <a:xfrm>
          <a:off x="13512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144780</xdr:rowOff>
    </xdr:from>
    <xdr:to>
      <xdr:col>65</xdr:col>
      <xdr:colOff>53975</xdr:colOff>
      <xdr:row>59</xdr:row>
      <xdr:rowOff>74930</xdr:rowOff>
    </xdr:to>
    <xdr:sp macro="" textlink="">
      <xdr:nvSpPr>
        <xdr:cNvPr id="276" name="楕円 275"/>
        <xdr:cNvSpPr/>
      </xdr:nvSpPr>
      <xdr:spPr>
        <a:xfrm>
          <a:off x="12954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59707</xdr:rowOff>
    </xdr:from>
    <xdr:ext cx="762000" cy="259045"/>
    <xdr:sp macro="" textlink="">
      <xdr:nvSpPr>
        <xdr:cNvPr id="277" name="テキスト ボックス 276"/>
        <xdr:cNvSpPr txBox="1"/>
      </xdr:nvSpPr>
      <xdr:spPr>
        <a:xfrm>
          <a:off x="12623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％、全国平均を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％下回っている。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下水道事業が公営企業会計適用となったことにより、一般会計から下水道事業への繰出しが、繰出金から補助費等に移行したことで、補助費等に充当した一般財源は対前年度比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348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56.8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％）となっており、経常収支比率も前年度から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％増加した。</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19558</xdr:rowOff>
    </xdr:from>
    <xdr:to>
      <xdr:col>82</xdr:col>
      <xdr:colOff>107950</xdr:colOff>
      <xdr:row>36</xdr:row>
      <xdr:rowOff>3556</xdr:rowOff>
    </xdr:to>
    <xdr:cxnSp macro="">
      <xdr:nvCxnSpPr>
        <xdr:cNvPr id="307" name="直線コネクタ 306"/>
        <xdr:cNvCxnSpPr/>
      </xdr:nvCxnSpPr>
      <xdr:spPr>
        <a:xfrm>
          <a:off x="15671800" y="6020308"/>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19558</xdr:rowOff>
    </xdr:from>
    <xdr:to>
      <xdr:col>78</xdr:col>
      <xdr:colOff>69850</xdr:colOff>
      <xdr:row>35</xdr:row>
      <xdr:rowOff>33274</xdr:rowOff>
    </xdr:to>
    <xdr:cxnSp macro="">
      <xdr:nvCxnSpPr>
        <xdr:cNvPr id="310" name="直線コネクタ 309"/>
        <xdr:cNvCxnSpPr/>
      </xdr:nvCxnSpPr>
      <xdr:spPr>
        <a:xfrm flipV="1">
          <a:off x="14782800" y="60203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14986</xdr:rowOff>
    </xdr:from>
    <xdr:to>
      <xdr:col>73</xdr:col>
      <xdr:colOff>180975</xdr:colOff>
      <xdr:row>35</xdr:row>
      <xdr:rowOff>33274</xdr:rowOff>
    </xdr:to>
    <xdr:cxnSp macro="">
      <xdr:nvCxnSpPr>
        <xdr:cNvPr id="313" name="直線コネクタ 312"/>
        <xdr:cNvCxnSpPr/>
      </xdr:nvCxnSpPr>
      <xdr:spPr>
        <a:xfrm>
          <a:off x="13893800" y="60157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14986</xdr:rowOff>
    </xdr:from>
    <xdr:to>
      <xdr:col>69</xdr:col>
      <xdr:colOff>92075</xdr:colOff>
      <xdr:row>35</xdr:row>
      <xdr:rowOff>28702</xdr:rowOff>
    </xdr:to>
    <xdr:cxnSp macro="">
      <xdr:nvCxnSpPr>
        <xdr:cNvPr id="316" name="直線コネクタ 315"/>
        <xdr:cNvCxnSpPr/>
      </xdr:nvCxnSpPr>
      <xdr:spPr>
        <a:xfrm flipV="1">
          <a:off x="13004800" y="60157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124206</xdr:rowOff>
    </xdr:from>
    <xdr:to>
      <xdr:col>82</xdr:col>
      <xdr:colOff>158750</xdr:colOff>
      <xdr:row>36</xdr:row>
      <xdr:rowOff>54356</xdr:rowOff>
    </xdr:to>
    <xdr:sp macro="" textlink="">
      <xdr:nvSpPr>
        <xdr:cNvPr id="326" name="楕円 325"/>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140733</xdr:rowOff>
    </xdr:from>
    <xdr:ext cx="762000" cy="259045"/>
    <xdr:sp macro="" textlink="">
      <xdr:nvSpPr>
        <xdr:cNvPr id="327" name="補助費等該当値テキスト"/>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140208</xdr:rowOff>
    </xdr:from>
    <xdr:to>
      <xdr:col>78</xdr:col>
      <xdr:colOff>120650</xdr:colOff>
      <xdr:row>35</xdr:row>
      <xdr:rowOff>70358</xdr:rowOff>
    </xdr:to>
    <xdr:sp macro="" textlink="">
      <xdr:nvSpPr>
        <xdr:cNvPr id="328" name="楕円 327"/>
        <xdr:cNvSpPr/>
      </xdr:nvSpPr>
      <xdr:spPr>
        <a:xfrm>
          <a:off x="15621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80535</xdr:rowOff>
    </xdr:from>
    <xdr:ext cx="736600" cy="259045"/>
    <xdr:sp macro="" textlink="">
      <xdr:nvSpPr>
        <xdr:cNvPr id="329" name="テキスト ボックス 328"/>
        <xdr:cNvSpPr txBox="1"/>
      </xdr:nvSpPr>
      <xdr:spPr>
        <a:xfrm>
          <a:off x="15290800" y="5738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153924</xdr:rowOff>
    </xdr:from>
    <xdr:to>
      <xdr:col>74</xdr:col>
      <xdr:colOff>31750</xdr:colOff>
      <xdr:row>35</xdr:row>
      <xdr:rowOff>84074</xdr:rowOff>
    </xdr:to>
    <xdr:sp macro="" textlink="">
      <xdr:nvSpPr>
        <xdr:cNvPr id="330" name="楕円 329"/>
        <xdr:cNvSpPr/>
      </xdr:nvSpPr>
      <xdr:spPr>
        <a:xfrm>
          <a:off x="14732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94251</xdr:rowOff>
    </xdr:from>
    <xdr:ext cx="762000" cy="259045"/>
    <xdr:sp macro="" textlink="">
      <xdr:nvSpPr>
        <xdr:cNvPr id="331" name="テキスト ボックス 330"/>
        <xdr:cNvSpPr txBox="1"/>
      </xdr:nvSpPr>
      <xdr:spPr>
        <a:xfrm>
          <a:off x="14401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135636</xdr:rowOff>
    </xdr:from>
    <xdr:to>
      <xdr:col>69</xdr:col>
      <xdr:colOff>142875</xdr:colOff>
      <xdr:row>35</xdr:row>
      <xdr:rowOff>65786</xdr:rowOff>
    </xdr:to>
    <xdr:sp macro="" textlink="">
      <xdr:nvSpPr>
        <xdr:cNvPr id="332" name="楕円 331"/>
        <xdr:cNvSpPr/>
      </xdr:nvSpPr>
      <xdr:spPr>
        <a:xfrm>
          <a:off x="13843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75963</xdr:rowOff>
    </xdr:from>
    <xdr:ext cx="762000" cy="259045"/>
    <xdr:sp macro="" textlink="">
      <xdr:nvSpPr>
        <xdr:cNvPr id="333" name="テキスト ボックス 332"/>
        <xdr:cNvSpPr txBox="1"/>
      </xdr:nvSpPr>
      <xdr:spPr>
        <a:xfrm>
          <a:off x="13512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34" name="楕円 333"/>
        <xdr:cNvSpPr/>
      </xdr:nvSpPr>
      <xdr:spPr>
        <a:xfrm>
          <a:off x="12954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35" name="テキスト ボックス 334"/>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％下回り、公債費に充当された経常一般財源は対前年度比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今後も、学校施設の大規模改修や総合保健福祉センターの建設等で借入れた地方債の償還が続くことから、数値は同程度で推移することが見込まれる。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引き続き、事業の必要性を精査し、交付税措置のない新規の地方債については発行抑制に努めていく。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132715</xdr:rowOff>
    </xdr:from>
    <xdr:to>
      <xdr:col>24</xdr:col>
      <xdr:colOff>25400</xdr:colOff>
      <xdr:row>74</xdr:row>
      <xdr:rowOff>132715</xdr:rowOff>
    </xdr:to>
    <xdr:cxnSp macro="">
      <xdr:nvCxnSpPr>
        <xdr:cNvPr id="367" name="直線コネクタ 366"/>
        <xdr:cNvCxnSpPr/>
      </xdr:nvCxnSpPr>
      <xdr:spPr>
        <a:xfrm>
          <a:off x="3987800" y="12820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107332</xdr:rowOff>
    </xdr:from>
    <xdr:ext cx="762000" cy="259045"/>
    <xdr:sp macro="" textlink="">
      <xdr:nvSpPr>
        <xdr:cNvPr id="368" name="公債費平均値テキスト"/>
        <xdr:cNvSpPr txBox="1"/>
      </xdr:nvSpPr>
      <xdr:spPr>
        <a:xfrm>
          <a:off x="4914900" y="1279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132715</xdr:rowOff>
    </xdr:from>
    <xdr:to>
      <xdr:col>19</xdr:col>
      <xdr:colOff>187325</xdr:colOff>
      <xdr:row>74</xdr:row>
      <xdr:rowOff>151765</xdr:rowOff>
    </xdr:to>
    <xdr:cxnSp macro="">
      <xdr:nvCxnSpPr>
        <xdr:cNvPr id="370" name="直線コネクタ 369"/>
        <xdr:cNvCxnSpPr/>
      </xdr:nvCxnSpPr>
      <xdr:spPr>
        <a:xfrm flipV="1">
          <a:off x="3098800" y="1282001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151765</xdr:rowOff>
    </xdr:from>
    <xdr:to>
      <xdr:col>15</xdr:col>
      <xdr:colOff>98425</xdr:colOff>
      <xdr:row>74</xdr:row>
      <xdr:rowOff>163195</xdr:rowOff>
    </xdr:to>
    <xdr:cxnSp macro="">
      <xdr:nvCxnSpPr>
        <xdr:cNvPr id="373" name="直線コネクタ 372"/>
        <xdr:cNvCxnSpPr/>
      </xdr:nvCxnSpPr>
      <xdr:spPr>
        <a:xfrm flipV="1">
          <a:off x="2209800" y="128390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163195</xdr:rowOff>
    </xdr:from>
    <xdr:to>
      <xdr:col>11</xdr:col>
      <xdr:colOff>9525</xdr:colOff>
      <xdr:row>74</xdr:row>
      <xdr:rowOff>167005</xdr:rowOff>
    </xdr:to>
    <xdr:cxnSp macro="">
      <xdr:nvCxnSpPr>
        <xdr:cNvPr id="376" name="直線コネクタ 375"/>
        <xdr:cNvCxnSpPr/>
      </xdr:nvCxnSpPr>
      <xdr:spPr>
        <a:xfrm flipV="1">
          <a:off x="1320800" y="128504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81915</xdr:rowOff>
    </xdr:from>
    <xdr:to>
      <xdr:col>24</xdr:col>
      <xdr:colOff>76200</xdr:colOff>
      <xdr:row>75</xdr:row>
      <xdr:rowOff>12065</xdr:rowOff>
    </xdr:to>
    <xdr:sp macro="" textlink="">
      <xdr:nvSpPr>
        <xdr:cNvPr id="386" name="楕円 385"/>
        <xdr:cNvSpPr/>
      </xdr:nvSpPr>
      <xdr:spPr>
        <a:xfrm>
          <a:off x="47752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161942</xdr:rowOff>
    </xdr:from>
    <xdr:ext cx="762000" cy="259045"/>
    <xdr:sp macro="" textlink="">
      <xdr:nvSpPr>
        <xdr:cNvPr id="387" name="公債費該当値テキスト"/>
        <xdr:cNvSpPr txBox="1"/>
      </xdr:nvSpPr>
      <xdr:spPr>
        <a:xfrm>
          <a:off x="4914900" y="1267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81915</xdr:rowOff>
    </xdr:from>
    <xdr:to>
      <xdr:col>20</xdr:col>
      <xdr:colOff>38100</xdr:colOff>
      <xdr:row>75</xdr:row>
      <xdr:rowOff>12065</xdr:rowOff>
    </xdr:to>
    <xdr:sp macro="" textlink="">
      <xdr:nvSpPr>
        <xdr:cNvPr id="388" name="楕円 387"/>
        <xdr:cNvSpPr/>
      </xdr:nvSpPr>
      <xdr:spPr>
        <a:xfrm>
          <a:off x="3937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22242</xdr:rowOff>
    </xdr:from>
    <xdr:ext cx="736600" cy="259045"/>
    <xdr:sp macro="" textlink="">
      <xdr:nvSpPr>
        <xdr:cNvPr id="389" name="テキスト ボックス 388"/>
        <xdr:cNvSpPr txBox="1"/>
      </xdr:nvSpPr>
      <xdr:spPr>
        <a:xfrm>
          <a:off x="3606800" y="12538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100965</xdr:rowOff>
    </xdr:from>
    <xdr:to>
      <xdr:col>15</xdr:col>
      <xdr:colOff>149225</xdr:colOff>
      <xdr:row>75</xdr:row>
      <xdr:rowOff>31115</xdr:rowOff>
    </xdr:to>
    <xdr:sp macro="" textlink="">
      <xdr:nvSpPr>
        <xdr:cNvPr id="390" name="楕円 389"/>
        <xdr:cNvSpPr/>
      </xdr:nvSpPr>
      <xdr:spPr>
        <a:xfrm>
          <a:off x="3048000" y="127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41292</xdr:rowOff>
    </xdr:from>
    <xdr:ext cx="762000" cy="259045"/>
    <xdr:sp macro="" textlink="">
      <xdr:nvSpPr>
        <xdr:cNvPr id="391" name="テキスト ボックス 390"/>
        <xdr:cNvSpPr txBox="1"/>
      </xdr:nvSpPr>
      <xdr:spPr>
        <a:xfrm>
          <a:off x="2717800" y="1255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112395</xdr:rowOff>
    </xdr:from>
    <xdr:to>
      <xdr:col>11</xdr:col>
      <xdr:colOff>60325</xdr:colOff>
      <xdr:row>75</xdr:row>
      <xdr:rowOff>42545</xdr:rowOff>
    </xdr:to>
    <xdr:sp macro="" textlink="">
      <xdr:nvSpPr>
        <xdr:cNvPr id="392" name="楕円 391"/>
        <xdr:cNvSpPr/>
      </xdr:nvSpPr>
      <xdr:spPr>
        <a:xfrm>
          <a:off x="2159000" y="127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52722</xdr:rowOff>
    </xdr:from>
    <xdr:ext cx="762000" cy="259045"/>
    <xdr:sp macro="" textlink="">
      <xdr:nvSpPr>
        <xdr:cNvPr id="393" name="テキスト ボックス 392"/>
        <xdr:cNvSpPr txBox="1"/>
      </xdr:nvSpPr>
      <xdr:spPr>
        <a:xfrm>
          <a:off x="1828800" y="1256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116205</xdr:rowOff>
    </xdr:from>
    <xdr:to>
      <xdr:col>6</xdr:col>
      <xdr:colOff>171450</xdr:colOff>
      <xdr:row>75</xdr:row>
      <xdr:rowOff>46355</xdr:rowOff>
    </xdr:to>
    <xdr:sp macro="" textlink="">
      <xdr:nvSpPr>
        <xdr:cNvPr id="394" name="楕円 393"/>
        <xdr:cNvSpPr/>
      </xdr:nvSpPr>
      <xdr:spPr>
        <a:xfrm>
          <a:off x="1270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56532</xdr:rowOff>
    </xdr:from>
    <xdr:ext cx="762000" cy="259045"/>
    <xdr:sp macro="" textlink="">
      <xdr:nvSpPr>
        <xdr:cNvPr id="395" name="テキスト ボックス 394"/>
        <xdr:cNvSpPr txBox="1"/>
      </xdr:nvSpPr>
      <xdr:spPr>
        <a:xfrm>
          <a:off x="939800" y="1257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公債費を除いた経常収支比率は、類似団体平均を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％上回り、全国平均を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％上回っている。人件費と物件費が、類似団体平均を上回っていることが影響し、比率が高くなる傾向にあり、令和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年度も同様の傾向が続いている。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113285</xdr:rowOff>
    </xdr:from>
    <xdr:to>
      <xdr:col>82</xdr:col>
      <xdr:colOff>107950</xdr:colOff>
      <xdr:row>78</xdr:row>
      <xdr:rowOff>122428</xdr:rowOff>
    </xdr:to>
    <xdr:cxnSp macro="">
      <xdr:nvCxnSpPr>
        <xdr:cNvPr id="426" name="直線コネクタ 425"/>
        <xdr:cNvCxnSpPr/>
      </xdr:nvCxnSpPr>
      <xdr:spPr>
        <a:xfrm>
          <a:off x="15671800" y="13486385"/>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113285</xdr:rowOff>
    </xdr:to>
    <xdr:cxnSp macro="">
      <xdr:nvCxnSpPr>
        <xdr:cNvPr id="429" name="直線コネクタ 428"/>
        <xdr:cNvCxnSpPr/>
      </xdr:nvCxnSpPr>
      <xdr:spPr>
        <a:xfrm>
          <a:off x="14782800" y="13385800"/>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92711</xdr:rowOff>
    </xdr:from>
    <xdr:to>
      <xdr:col>73</xdr:col>
      <xdr:colOff>180975</xdr:colOff>
      <xdr:row>78</xdr:row>
      <xdr:rowOff>12700</xdr:rowOff>
    </xdr:to>
    <xdr:cxnSp macro="">
      <xdr:nvCxnSpPr>
        <xdr:cNvPr id="432" name="直線コネクタ 431"/>
        <xdr:cNvCxnSpPr/>
      </xdr:nvCxnSpPr>
      <xdr:spPr>
        <a:xfrm>
          <a:off x="13893800" y="132943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77</xdr:row>
      <xdr:rowOff>115570</xdr:rowOff>
    </xdr:to>
    <xdr:cxnSp macro="">
      <xdr:nvCxnSpPr>
        <xdr:cNvPr id="435" name="直線コネクタ 434"/>
        <xdr:cNvCxnSpPr/>
      </xdr:nvCxnSpPr>
      <xdr:spPr>
        <a:xfrm flipV="1">
          <a:off x="13004800" y="132943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71628</xdr:rowOff>
    </xdr:from>
    <xdr:to>
      <xdr:col>82</xdr:col>
      <xdr:colOff>158750</xdr:colOff>
      <xdr:row>79</xdr:row>
      <xdr:rowOff>1778</xdr:rowOff>
    </xdr:to>
    <xdr:sp macro="" textlink="">
      <xdr:nvSpPr>
        <xdr:cNvPr id="445" name="楕円 444"/>
        <xdr:cNvSpPr/>
      </xdr:nvSpPr>
      <xdr:spPr>
        <a:xfrm>
          <a:off x="164592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43705</xdr:rowOff>
    </xdr:from>
    <xdr:ext cx="762000" cy="259045"/>
    <xdr:sp macro="" textlink="">
      <xdr:nvSpPr>
        <xdr:cNvPr id="446" name="公債費以外該当値テキスト"/>
        <xdr:cNvSpPr txBox="1"/>
      </xdr:nvSpPr>
      <xdr:spPr>
        <a:xfrm>
          <a:off x="165989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62485</xdr:rowOff>
    </xdr:from>
    <xdr:to>
      <xdr:col>78</xdr:col>
      <xdr:colOff>120650</xdr:colOff>
      <xdr:row>78</xdr:row>
      <xdr:rowOff>164085</xdr:rowOff>
    </xdr:to>
    <xdr:sp macro="" textlink="">
      <xdr:nvSpPr>
        <xdr:cNvPr id="447" name="楕円 446"/>
        <xdr:cNvSpPr/>
      </xdr:nvSpPr>
      <xdr:spPr>
        <a:xfrm>
          <a:off x="15621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148862</xdr:rowOff>
    </xdr:from>
    <xdr:ext cx="736600" cy="259045"/>
    <xdr:sp macro="" textlink="">
      <xdr:nvSpPr>
        <xdr:cNvPr id="448" name="テキスト ボックス 447"/>
        <xdr:cNvSpPr txBox="1"/>
      </xdr:nvSpPr>
      <xdr:spPr>
        <a:xfrm>
          <a:off x="15290800" y="1352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49" name="楕円 448"/>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50" name="テキスト ボックス 449"/>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41911</xdr:rowOff>
    </xdr:from>
    <xdr:to>
      <xdr:col>69</xdr:col>
      <xdr:colOff>142875</xdr:colOff>
      <xdr:row>77</xdr:row>
      <xdr:rowOff>143511</xdr:rowOff>
    </xdr:to>
    <xdr:sp macro="" textlink="">
      <xdr:nvSpPr>
        <xdr:cNvPr id="451" name="楕円 450"/>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52" name="テキスト ボックス 451"/>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53" name="楕円 452"/>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54" name="テキスト ボックス 453"/>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愛媛県東温市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76871</xdr:rowOff>
    </xdr:from>
    <xdr:to>
      <xdr:col>29</xdr:col>
      <xdr:colOff>127000</xdr:colOff>
      <xdr:row>19</xdr:row>
      <xdr:rowOff>18589</xdr:rowOff>
    </xdr:to>
    <xdr:cxnSp macro="">
      <xdr:nvCxnSpPr>
        <xdr:cNvPr id="52" name="直線コネクタ 51"/>
        <xdr:cNvCxnSpPr/>
      </xdr:nvCxnSpPr>
      <xdr:spPr bwMode="auto">
        <a:xfrm flipV="1">
          <a:off x="5003800" y="3210596"/>
          <a:ext cx="647700" cy="113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18589</xdr:rowOff>
    </xdr:from>
    <xdr:to>
      <xdr:col>26</xdr:col>
      <xdr:colOff>50800</xdr:colOff>
      <xdr:row>19</xdr:row>
      <xdr:rowOff>41939</xdr:rowOff>
    </xdr:to>
    <xdr:cxnSp macro="">
      <xdr:nvCxnSpPr>
        <xdr:cNvPr id="55" name="直線コネクタ 54"/>
        <xdr:cNvCxnSpPr/>
      </xdr:nvCxnSpPr>
      <xdr:spPr bwMode="auto">
        <a:xfrm flipV="1">
          <a:off x="4305300" y="3323764"/>
          <a:ext cx="698500" cy="23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22547</xdr:rowOff>
    </xdr:from>
    <xdr:ext cx="736600" cy="259045"/>
    <xdr:sp macro="" textlink="">
      <xdr:nvSpPr>
        <xdr:cNvPr id="57" name="テキスト ボックス 56"/>
        <xdr:cNvSpPr txBox="1"/>
      </xdr:nvSpPr>
      <xdr:spPr>
        <a:xfrm>
          <a:off x="4622800" y="281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41939</xdr:rowOff>
    </xdr:from>
    <xdr:to>
      <xdr:col>22</xdr:col>
      <xdr:colOff>114300</xdr:colOff>
      <xdr:row>19</xdr:row>
      <xdr:rowOff>46391</xdr:rowOff>
    </xdr:to>
    <xdr:cxnSp macro="">
      <xdr:nvCxnSpPr>
        <xdr:cNvPr id="58" name="直線コネクタ 57"/>
        <xdr:cNvCxnSpPr/>
      </xdr:nvCxnSpPr>
      <xdr:spPr bwMode="auto">
        <a:xfrm flipV="1">
          <a:off x="3606800" y="3347114"/>
          <a:ext cx="698500" cy="4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40051</xdr:rowOff>
    </xdr:from>
    <xdr:ext cx="762000" cy="259045"/>
    <xdr:sp macro="" textlink="">
      <xdr:nvSpPr>
        <xdr:cNvPr id="60" name="テキスト ボックス 59"/>
        <xdr:cNvSpPr txBox="1"/>
      </xdr:nvSpPr>
      <xdr:spPr>
        <a:xfrm>
          <a:off x="3924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46391</xdr:rowOff>
    </xdr:from>
    <xdr:to>
      <xdr:col>18</xdr:col>
      <xdr:colOff>177800</xdr:colOff>
      <xdr:row>19</xdr:row>
      <xdr:rowOff>70862</xdr:rowOff>
    </xdr:to>
    <xdr:cxnSp macro="">
      <xdr:nvCxnSpPr>
        <xdr:cNvPr id="61" name="直線コネクタ 60"/>
        <xdr:cNvCxnSpPr/>
      </xdr:nvCxnSpPr>
      <xdr:spPr bwMode="auto">
        <a:xfrm flipV="1">
          <a:off x="2908300" y="3351566"/>
          <a:ext cx="698500" cy="24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52112</xdr:rowOff>
    </xdr:from>
    <xdr:ext cx="762000" cy="259045"/>
    <xdr:sp macro="" textlink="">
      <xdr:nvSpPr>
        <xdr:cNvPr id="63" name="テキスト ボックス 62"/>
        <xdr:cNvSpPr txBox="1"/>
      </xdr:nvSpPr>
      <xdr:spPr>
        <a:xfrm>
          <a:off x="3225800" y="28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74493</xdr:rowOff>
    </xdr:from>
    <xdr:ext cx="762000" cy="259045"/>
    <xdr:sp macro="" textlink="">
      <xdr:nvSpPr>
        <xdr:cNvPr id="65" name="テキスト ボックス 64"/>
        <xdr:cNvSpPr txBox="1"/>
      </xdr:nvSpPr>
      <xdr:spPr>
        <a:xfrm>
          <a:off x="25273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26071</xdr:rowOff>
    </xdr:from>
    <xdr:to>
      <xdr:col>29</xdr:col>
      <xdr:colOff>177800</xdr:colOff>
      <xdr:row>18</xdr:row>
      <xdr:rowOff>127671</xdr:rowOff>
    </xdr:to>
    <xdr:sp macro="" textlink="">
      <xdr:nvSpPr>
        <xdr:cNvPr id="71" name="楕円 70"/>
        <xdr:cNvSpPr/>
      </xdr:nvSpPr>
      <xdr:spPr bwMode="auto">
        <a:xfrm>
          <a:off x="5600700" y="3159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169598</xdr:rowOff>
    </xdr:from>
    <xdr:ext cx="762000" cy="259045"/>
    <xdr:sp macro="" textlink="">
      <xdr:nvSpPr>
        <xdr:cNvPr id="72" name="人口1人当たり決算額の推移該当値テキスト130"/>
        <xdr:cNvSpPr txBox="1"/>
      </xdr:nvSpPr>
      <xdr:spPr>
        <a:xfrm>
          <a:off x="5740400" y="313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139239</xdr:rowOff>
    </xdr:from>
    <xdr:to>
      <xdr:col>26</xdr:col>
      <xdr:colOff>101600</xdr:colOff>
      <xdr:row>19</xdr:row>
      <xdr:rowOff>69389</xdr:rowOff>
    </xdr:to>
    <xdr:sp macro="" textlink="">
      <xdr:nvSpPr>
        <xdr:cNvPr id="73" name="楕円 72"/>
        <xdr:cNvSpPr/>
      </xdr:nvSpPr>
      <xdr:spPr bwMode="auto">
        <a:xfrm>
          <a:off x="4953000" y="3272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54166</xdr:rowOff>
    </xdr:from>
    <xdr:ext cx="736600" cy="259045"/>
    <xdr:sp macro="" textlink="">
      <xdr:nvSpPr>
        <xdr:cNvPr id="74" name="テキスト ボックス 73"/>
        <xdr:cNvSpPr txBox="1"/>
      </xdr:nvSpPr>
      <xdr:spPr>
        <a:xfrm>
          <a:off x="4622800" y="335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162589</xdr:rowOff>
    </xdr:from>
    <xdr:to>
      <xdr:col>22</xdr:col>
      <xdr:colOff>165100</xdr:colOff>
      <xdr:row>19</xdr:row>
      <xdr:rowOff>92739</xdr:rowOff>
    </xdr:to>
    <xdr:sp macro="" textlink="">
      <xdr:nvSpPr>
        <xdr:cNvPr id="75" name="楕円 74"/>
        <xdr:cNvSpPr/>
      </xdr:nvSpPr>
      <xdr:spPr bwMode="auto">
        <a:xfrm>
          <a:off x="4254500" y="3296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77516</xdr:rowOff>
    </xdr:from>
    <xdr:ext cx="762000" cy="259045"/>
    <xdr:sp macro="" textlink="">
      <xdr:nvSpPr>
        <xdr:cNvPr id="76" name="テキスト ボックス 75"/>
        <xdr:cNvSpPr txBox="1"/>
      </xdr:nvSpPr>
      <xdr:spPr>
        <a:xfrm>
          <a:off x="3924300" y="338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167041</xdr:rowOff>
    </xdr:from>
    <xdr:to>
      <xdr:col>19</xdr:col>
      <xdr:colOff>38100</xdr:colOff>
      <xdr:row>19</xdr:row>
      <xdr:rowOff>97191</xdr:rowOff>
    </xdr:to>
    <xdr:sp macro="" textlink="">
      <xdr:nvSpPr>
        <xdr:cNvPr id="77" name="楕円 76"/>
        <xdr:cNvSpPr/>
      </xdr:nvSpPr>
      <xdr:spPr bwMode="auto">
        <a:xfrm>
          <a:off x="3556000" y="3300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81968</xdr:rowOff>
    </xdr:from>
    <xdr:ext cx="762000" cy="259045"/>
    <xdr:sp macro="" textlink="">
      <xdr:nvSpPr>
        <xdr:cNvPr id="78" name="テキスト ボックス 77"/>
        <xdr:cNvSpPr txBox="1"/>
      </xdr:nvSpPr>
      <xdr:spPr>
        <a:xfrm>
          <a:off x="3225800" y="33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20062</xdr:rowOff>
    </xdr:from>
    <xdr:to>
      <xdr:col>15</xdr:col>
      <xdr:colOff>101600</xdr:colOff>
      <xdr:row>19</xdr:row>
      <xdr:rowOff>121662</xdr:rowOff>
    </xdr:to>
    <xdr:sp macro="" textlink="">
      <xdr:nvSpPr>
        <xdr:cNvPr id="79" name="楕円 78"/>
        <xdr:cNvSpPr/>
      </xdr:nvSpPr>
      <xdr:spPr bwMode="auto">
        <a:xfrm>
          <a:off x="2857500" y="3325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106439</xdr:rowOff>
    </xdr:from>
    <xdr:ext cx="762000" cy="259045"/>
    <xdr:sp macro="" textlink="">
      <xdr:nvSpPr>
        <xdr:cNvPr id="80" name="テキスト ボックス 79"/>
        <xdr:cNvSpPr txBox="1"/>
      </xdr:nvSpPr>
      <xdr:spPr>
        <a:xfrm>
          <a:off x="2527300" y="3411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321935</xdr:rowOff>
    </xdr:from>
    <xdr:to>
      <xdr:col>29</xdr:col>
      <xdr:colOff>127000</xdr:colOff>
      <xdr:row>37</xdr:row>
      <xdr:rowOff>331033</xdr:rowOff>
    </xdr:to>
    <xdr:cxnSp macro="">
      <xdr:nvCxnSpPr>
        <xdr:cNvPr id="114" name="直線コネクタ 113"/>
        <xdr:cNvCxnSpPr/>
      </xdr:nvCxnSpPr>
      <xdr:spPr bwMode="auto">
        <a:xfrm>
          <a:off x="5003800" y="7446635"/>
          <a:ext cx="647700" cy="9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315810</xdr:rowOff>
    </xdr:from>
    <xdr:ext cx="762000" cy="259045"/>
    <xdr:sp macro="" textlink="">
      <xdr:nvSpPr>
        <xdr:cNvPr id="115" name="人口1人当たり決算額の推移平均値テキスト445"/>
        <xdr:cNvSpPr txBox="1"/>
      </xdr:nvSpPr>
      <xdr:spPr>
        <a:xfrm>
          <a:off x="5740400" y="7440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321935</xdr:rowOff>
    </xdr:from>
    <xdr:to>
      <xdr:col>26</xdr:col>
      <xdr:colOff>50800</xdr:colOff>
      <xdr:row>37</xdr:row>
      <xdr:rowOff>326583</xdr:rowOff>
    </xdr:to>
    <xdr:cxnSp macro="">
      <xdr:nvCxnSpPr>
        <xdr:cNvPr id="117" name="直線コネクタ 116"/>
        <xdr:cNvCxnSpPr/>
      </xdr:nvCxnSpPr>
      <xdr:spPr bwMode="auto">
        <a:xfrm flipV="1">
          <a:off x="4305300" y="7446635"/>
          <a:ext cx="698500" cy="4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324183</xdr:rowOff>
    </xdr:from>
    <xdr:to>
      <xdr:col>22</xdr:col>
      <xdr:colOff>114300</xdr:colOff>
      <xdr:row>37</xdr:row>
      <xdr:rowOff>326583</xdr:rowOff>
    </xdr:to>
    <xdr:cxnSp macro="">
      <xdr:nvCxnSpPr>
        <xdr:cNvPr id="120" name="直線コネクタ 119"/>
        <xdr:cNvCxnSpPr/>
      </xdr:nvCxnSpPr>
      <xdr:spPr bwMode="auto">
        <a:xfrm>
          <a:off x="3606800" y="7448883"/>
          <a:ext cx="698500" cy="2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324183</xdr:rowOff>
    </xdr:from>
    <xdr:to>
      <xdr:col>18</xdr:col>
      <xdr:colOff>177800</xdr:colOff>
      <xdr:row>37</xdr:row>
      <xdr:rowOff>326968</xdr:rowOff>
    </xdr:to>
    <xdr:cxnSp macro="">
      <xdr:nvCxnSpPr>
        <xdr:cNvPr id="123" name="直線コネクタ 122"/>
        <xdr:cNvCxnSpPr/>
      </xdr:nvCxnSpPr>
      <xdr:spPr bwMode="auto">
        <a:xfrm flipV="1">
          <a:off x="2908300" y="7448883"/>
          <a:ext cx="698500" cy="2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22419</xdr:rowOff>
    </xdr:from>
    <xdr:ext cx="762000" cy="259045"/>
    <xdr:sp macro="" textlink="">
      <xdr:nvSpPr>
        <xdr:cNvPr id="127" name="テキスト ボックス 126"/>
        <xdr:cNvSpPr txBox="1"/>
      </xdr:nvSpPr>
      <xdr:spPr>
        <a:xfrm>
          <a:off x="2527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280233</xdr:rowOff>
    </xdr:from>
    <xdr:to>
      <xdr:col>29</xdr:col>
      <xdr:colOff>177800</xdr:colOff>
      <xdr:row>38</xdr:row>
      <xdr:rowOff>38933</xdr:rowOff>
    </xdr:to>
    <xdr:sp macro="" textlink="">
      <xdr:nvSpPr>
        <xdr:cNvPr id="133" name="楕円 132"/>
        <xdr:cNvSpPr/>
      </xdr:nvSpPr>
      <xdr:spPr bwMode="auto">
        <a:xfrm>
          <a:off x="5600700" y="7404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125310</xdr:rowOff>
    </xdr:from>
    <xdr:ext cx="762000" cy="259045"/>
    <xdr:sp macro="" textlink="">
      <xdr:nvSpPr>
        <xdr:cNvPr id="134" name="人口1人当たり決算額の推移該当値テキスト445"/>
        <xdr:cNvSpPr txBox="1"/>
      </xdr:nvSpPr>
      <xdr:spPr>
        <a:xfrm>
          <a:off x="5740400" y="725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271135</xdr:rowOff>
    </xdr:from>
    <xdr:to>
      <xdr:col>26</xdr:col>
      <xdr:colOff>101600</xdr:colOff>
      <xdr:row>38</xdr:row>
      <xdr:rowOff>29835</xdr:rowOff>
    </xdr:to>
    <xdr:sp macro="" textlink="">
      <xdr:nvSpPr>
        <xdr:cNvPr id="135" name="楕円 134"/>
        <xdr:cNvSpPr/>
      </xdr:nvSpPr>
      <xdr:spPr bwMode="auto">
        <a:xfrm>
          <a:off x="4953000" y="7395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40012</xdr:rowOff>
    </xdr:from>
    <xdr:ext cx="736600" cy="259045"/>
    <xdr:sp macro="" textlink="">
      <xdr:nvSpPr>
        <xdr:cNvPr id="136" name="テキスト ボックス 135"/>
        <xdr:cNvSpPr txBox="1"/>
      </xdr:nvSpPr>
      <xdr:spPr>
        <a:xfrm>
          <a:off x="4622800" y="7164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275783</xdr:rowOff>
    </xdr:from>
    <xdr:to>
      <xdr:col>22</xdr:col>
      <xdr:colOff>165100</xdr:colOff>
      <xdr:row>38</xdr:row>
      <xdr:rowOff>34483</xdr:rowOff>
    </xdr:to>
    <xdr:sp macro="" textlink="">
      <xdr:nvSpPr>
        <xdr:cNvPr id="137" name="楕円 136"/>
        <xdr:cNvSpPr/>
      </xdr:nvSpPr>
      <xdr:spPr bwMode="auto">
        <a:xfrm>
          <a:off x="4254500" y="7400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44660</xdr:rowOff>
    </xdr:from>
    <xdr:ext cx="762000" cy="259045"/>
    <xdr:sp macro="" textlink="">
      <xdr:nvSpPr>
        <xdr:cNvPr id="138" name="テキスト ボックス 137"/>
        <xdr:cNvSpPr txBox="1"/>
      </xdr:nvSpPr>
      <xdr:spPr>
        <a:xfrm>
          <a:off x="3924300" y="716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273383</xdr:rowOff>
    </xdr:from>
    <xdr:to>
      <xdr:col>19</xdr:col>
      <xdr:colOff>38100</xdr:colOff>
      <xdr:row>38</xdr:row>
      <xdr:rowOff>32083</xdr:rowOff>
    </xdr:to>
    <xdr:sp macro="" textlink="">
      <xdr:nvSpPr>
        <xdr:cNvPr id="139" name="楕円 138"/>
        <xdr:cNvSpPr/>
      </xdr:nvSpPr>
      <xdr:spPr bwMode="auto">
        <a:xfrm>
          <a:off x="3556000" y="7398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42260</xdr:rowOff>
    </xdr:from>
    <xdr:ext cx="762000" cy="259045"/>
    <xdr:sp macro="" textlink="">
      <xdr:nvSpPr>
        <xdr:cNvPr id="140" name="テキスト ボックス 139"/>
        <xdr:cNvSpPr txBox="1"/>
      </xdr:nvSpPr>
      <xdr:spPr>
        <a:xfrm>
          <a:off x="3225800" y="716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276168</xdr:rowOff>
    </xdr:from>
    <xdr:to>
      <xdr:col>15</xdr:col>
      <xdr:colOff>101600</xdr:colOff>
      <xdr:row>38</xdr:row>
      <xdr:rowOff>34868</xdr:rowOff>
    </xdr:to>
    <xdr:sp macro="" textlink="">
      <xdr:nvSpPr>
        <xdr:cNvPr id="141" name="楕円 140"/>
        <xdr:cNvSpPr/>
      </xdr:nvSpPr>
      <xdr:spPr bwMode="auto">
        <a:xfrm>
          <a:off x="2857500" y="7400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45045</xdr:rowOff>
    </xdr:from>
    <xdr:ext cx="762000" cy="259045"/>
    <xdr:sp macro="" textlink="">
      <xdr:nvSpPr>
        <xdr:cNvPr id="142" name="テキスト ボックス 141"/>
        <xdr:cNvSpPr txBox="1"/>
      </xdr:nvSpPr>
      <xdr:spPr>
        <a:xfrm>
          <a:off x="2527300" y="716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愛媛県東温市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33,537
33,265
211.30
20,631,186
19,665,778
871,686
9,743,004
13,722,853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86414</xdr:rowOff>
    </xdr:from>
    <xdr:to>
      <xdr:col>24</xdr:col>
      <xdr:colOff>63500</xdr:colOff>
      <xdr:row>36</xdr:row>
      <xdr:rowOff>141279</xdr:rowOff>
    </xdr:to>
    <xdr:cxnSp macro="">
      <xdr:nvCxnSpPr>
        <xdr:cNvPr id="63" name="直線コネクタ 62"/>
        <xdr:cNvCxnSpPr/>
      </xdr:nvCxnSpPr>
      <xdr:spPr>
        <a:xfrm flipV="1">
          <a:off x="3797300" y="6087164"/>
          <a:ext cx="838200" cy="22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141279</xdr:rowOff>
    </xdr:from>
    <xdr:to>
      <xdr:col>19</xdr:col>
      <xdr:colOff>177800</xdr:colOff>
      <xdr:row>36</xdr:row>
      <xdr:rowOff>154613</xdr:rowOff>
    </xdr:to>
    <xdr:cxnSp macro="">
      <xdr:nvCxnSpPr>
        <xdr:cNvPr id="66" name="直線コネクタ 65"/>
        <xdr:cNvCxnSpPr/>
      </xdr:nvCxnSpPr>
      <xdr:spPr>
        <a:xfrm flipV="1">
          <a:off x="2908300" y="6313479"/>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154613</xdr:rowOff>
    </xdr:from>
    <xdr:to>
      <xdr:col>15</xdr:col>
      <xdr:colOff>50800</xdr:colOff>
      <xdr:row>36</xdr:row>
      <xdr:rowOff>161689</xdr:rowOff>
    </xdr:to>
    <xdr:cxnSp macro="">
      <xdr:nvCxnSpPr>
        <xdr:cNvPr id="69" name="直線コネクタ 68"/>
        <xdr:cNvCxnSpPr/>
      </xdr:nvCxnSpPr>
      <xdr:spPr>
        <a:xfrm flipV="1">
          <a:off x="2019300" y="6326813"/>
          <a:ext cx="889000" cy="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161689</xdr:rowOff>
    </xdr:from>
    <xdr:to>
      <xdr:col>10</xdr:col>
      <xdr:colOff>114300</xdr:colOff>
      <xdr:row>37</xdr:row>
      <xdr:rowOff>2943</xdr:rowOff>
    </xdr:to>
    <xdr:cxnSp macro="">
      <xdr:nvCxnSpPr>
        <xdr:cNvPr id="72" name="直線コネクタ 71"/>
        <xdr:cNvCxnSpPr/>
      </xdr:nvCxnSpPr>
      <xdr:spPr>
        <a:xfrm flipV="1">
          <a:off x="1130300" y="6333889"/>
          <a:ext cx="889000" cy="1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35614</xdr:rowOff>
    </xdr:from>
    <xdr:to>
      <xdr:col>24</xdr:col>
      <xdr:colOff>114300</xdr:colOff>
      <xdr:row>35</xdr:row>
      <xdr:rowOff>137214</xdr:rowOff>
    </xdr:to>
    <xdr:sp macro="" textlink="">
      <xdr:nvSpPr>
        <xdr:cNvPr id="82" name="楕円 81"/>
        <xdr:cNvSpPr/>
      </xdr:nvSpPr>
      <xdr:spPr>
        <a:xfrm>
          <a:off x="4584700" y="603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14041</xdr:rowOff>
    </xdr:from>
    <xdr:ext cx="534377" cy="259045"/>
    <xdr:sp macro="" textlink="">
      <xdr:nvSpPr>
        <xdr:cNvPr id="83" name="人件費該当値テキスト"/>
        <xdr:cNvSpPr txBox="1"/>
      </xdr:nvSpPr>
      <xdr:spPr>
        <a:xfrm>
          <a:off x="4686300" y="601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90479</xdr:rowOff>
    </xdr:from>
    <xdr:to>
      <xdr:col>20</xdr:col>
      <xdr:colOff>38100</xdr:colOff>
      <xdr:row>37</xdr:row>
      <xdr:rowOff>20629</xdr:rowOff>
    </xdr:to>
    <xdr:sp macro="" textlink="">
      <xdr:nvSpPr>
        <xdr:cNvPr id="84" name="楕円 83"/>
        <xdr:cNvSpPr/>
      </xdr:nvSpPr>
      <xdr:spPr>
        <a:xfrm>
          <a:off x="3746500" y="626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11756</xdr:rowOff>
    </xdr:from>
    <xdr:ext cx="534377" cy="259045"/>
    <xdr:sp macro="" textlink="">
      <xdr:nvSpPr>
        <xdr:cNvPr id="85" name="テキスト ボックス 84"/>
        <xdr:cNvSpPr txBox="1"/>
      </xdr:nvSpPr>
      <xdr:spPr>
        <a:xfrm>
          <a:off x="3530111" y="635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103813</xdr:rowOff>
    </xdr:from>
    <xdr:to>
      <xdr:col>15</xdr:col>
      <xdr:colOff>101600</xdr:colOff>
      <xdr:row>37</xdr:row>
      <xdr:rowOff>33963</xdr:rowOff>
    </xdr:to>
    <xdr:sp macro="" textlink="">
      <xdr:nvSpPr>
        <xdr:cNvPr id="86" name="楕円 85"/>
        <xdr:cNvSpPr/>
      </xdr:nvSpPr>
      <xdr:spPr>
        <a:xfrm>
          <a:off x="2857500" y="627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25090</xdr:rowOff>
    </xdr:from>
    <xdr:ext cx="534377" cy="259045"/>
    <xdr:sp macro="" textlink="">
      <xdr:nvSpPr>
        <xdr:cNvPr id="87" name="テキスト ボックス 86"/>
        <xdr:cNvSpPr txBox="1"/>
      </xdr:nvSpPr>
      <xdr:spPr>
        <a:xfrm>
          <a:off x="2641111" y="636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110889</xdr:rowOff>
    </xdr:from>
    <xdr:to>
      <xdr:col>10</xdr:col>
      <xdr:colOff>165100</xdr:colOff>
      <xdr:row>37</xdr:row>
      <xdr:rowOff>41039</xdr:rowOff>
    </xdr:to>
    <xdr:sp macro="" textlink="">
      <xdr:nvSpPr>
        <xdr:cNvPr id="88" name="楕円 87"/>
        <xdr:cNvSpPr/>
      </xdr:nvSpPr>
      <xdr:spPr>
        <a:xfrm>
          <a:off x="1968500" y="628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32166</xdr:rowOff>
    </xdr:from>
    <xdr:ext cx="534377" cy="259045"/>
    <xdr:sp macro="" textlink="">
      <xdr:nvSpPr>
        <xdr:cNvPr id="89" name="テキスト ボックス 88"/>
        <xdr:cNvSpPr txBox="1"/>
      </xdr:nvSpPr>
      <xdr:spPr>
        <a:xfrm>
          <a:off x="1752111" y="637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123593</xdr:rowOff>
    </xdr:from>
    <xdr:to>
      <xdr:col>6</xdr:col>
      <xdr:colOff>38100</xdr:colOff>
      <xdr:row>37</xdr:row>
      <xdr:rowOff>53743</xdr:rowOff>
    </xdr:to>
    <xdr:sp macro="" textlink="">
      <xdr:nvSpPr>
        <xdr:cNvPr id="90" name="楕円 89"/>
        <xdr:cNvSpPr/>
      </xdr:nvSpPr>
      <xdr:spPr>
        <a:xfrm>
          <a:off x="1079500" y="629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44870</xdr:rowOff>
    </xdr:from>
    <xdr:ext cx="534377" cy="259045"/>
    <xdr:sp macro="" textlink="">
      <xdr:nvSpPr>
        <xdr:cNvPr id="91" name="テキスト ボックス 90"/>
        <xdr:cNvSpPr txBox="1"/>
      </xdr:nvSpPr>
      <xdr:spPr>
        <a:xfrm>
          <a:off x="863111" y="638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24966</xdr:rowOff>
    </xdr:from>
    <xdr:to>
      <xdr:col>24</xdr:col>
      <xdr:colOff>63500</xdr:colOff>
      <xdr:row>58</xdr:row>
      <xdr:rowOff>36764</xdr:rowOff>
    </xdr:to>
    <xdr:cxnSp macro="">
      <xdr:nvCxnSpPr>
        <xdr:cNvPr id="122" name="直線コネクタ 121"/>
        <xdr:cNvCxnSpPr/>
      </xdr:nvCxnSpPr>
      <xdr:spPr>
        <a:xfrm flipV="1">
          <a:off x="3797300" y="9969066"/>
          <a:ext cx="838200" cy="1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36764</xdr:rowOff>
    </xdr:from>
    <xdr:to>
      <xdr:col>19</xdr:col>
      <xdr:colOff>177800</xdr:colOff>
      <xdr:row>58</xdr:row>
      <xdr:rowOff>45069</xdr:rowOff>
    </xdr:to>
    <xdr:cxnSp macro="">
      <xdr:nvCxnSpPr>
        <xdr:cNvPr id="125" name="直線コネクタ 124"/>
        <xdr:cNvCxnSpPr/>
      </xdr:nvCxnSpPr>
      <xdr:spPr>
        <a:xfrm flipV="1">
          <a:off x="2908300" y="9980864"/>
          <a:ext cx="88900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45069</xdr:rowOff>
    </xdr:from>
    <xdr:to>
      <xdr:col>15</xdr:col>
      <xdr:colOff>50800</xdr:colOff>
      <xdr:row>58</xdr:row>
      <xdr:rowOff>52293</xdr:rowOff>
    </xdr:to>
    <xdr:cxnSp macro="">
      <xdr:nvCxnSpPr>
        <xdr:cNvPr id="128" name="直線コネクタ 127"/>
        <xdr:cNvCxnSpPr/>
      </xdr:nvCxnSpPr>
      <xdr:spPr>
        <a:xfrm flipV="1">
          <a:off x="2019300" y="9989169"/>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52293</xdr:rowOff>
    </xdr:from>
    <xdr:to>
      <xdr:col>10</xdr:col>
      <xdr:colOff>114300</xdr:colOff>
      <xdr:row>58</xdr:row>
      <xdr:rowOff>54027</xdr:rowOff>
    </xdr:to>
    <xdr:cxnSp macro="">
      <xdr:nvCxnSpPr>
        <xdr:cNvPr id="131" name="直線コネクタ 130"/>
        <xdr:cNvCxnSpPr/>
      </xdr:nvCxnSpPr>
      <xdr:spPr>
        <a:xfrm flipV="1">
          <a:off x="1130300" y="9996393"/>
          <a:ext cx="889000" cy="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145616</xdr:rowOff>
    </xdr:from>
    <xdr:to>
      <xdr:col>24</xdr:col>
      <xdr:colOff>114300</xdr:colOff>
      <xdr:row>58</xdr:row>
      <xdr:rowOff>75766</xdr:rowOff>
    </xdr:to>
    <xdr:sp macro="" textlink="">
      <xdr:nvSpPr>
        <xdr:cNvPr id="141" name="楕円 140"/>
        <xdr:cNvSpPr/>
      </xdr:nvSpPr>
      <xdr:spPr>
        <a:xfrm>
          <a:off x="4584700" y="991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73068</xdr:rowOff>
    </xdr:from>
    <xdr:ext cx="534377" cy="259045"/>
    <xdr:sp macro="" textlink="">
      <xdr:nvSpPr>
        <xdr:cNvPr id="142" name="物件費該当値テキスト"/>
        <xdr:cNvSpPr txBox="1"/>
      </xdr:nvSpPr>
      <xdr:spPr>
        <a:xfrm>
          <a:off x="4686300" y="98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157414</xdr:rowOff>
    </xdr:from>
    <xdr:to>
      <xdr:col>20</xdr:col>
      <xdr:colOff>38100</xdr:colOff>
      <xdr:row>58</xdr:row>
      <xdr:rowOff>87564</xdr:rowOff>
    </xdr:to>
    <xdr:sp macro="" textlink="">
      <xdr:nvSpPr>
        <xdr:cNvPr id="143" name="楕円 142"/>
        <xdr:cNvSpPr/>
      </xdr:nvSpPr>
      <xdr:spPr>
        <a:xfrm>
          <a:off x="3746500" y="993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78691</xdr:rowOff>
    </xdr:from>
    <xdr:ext cx="534377" cy="259045"/>
    <xdr:sp macro="" textlink="">
      <xdr:nvSpPr>
        <xdr:cNvPr id="144" name="テキスト ボックス 143"/>
        <xdr:cNvSpPr txBox="1"/>
      </xdr:nvSpPr>
      <xdr:spPr>
        <a:xfrm>
          <a:off x="3530111" y="1002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165719</xdr:rowOff>
    </xdr:from>
    <xdr:to>
      <xdr:col>15</xdr:col>
      <xdr:colOff>101600</xdr:colOff>
      <xdr:row>58</xdr:row>
      <xdr:rowOff>95869</xdr:rowOff>
    </xdr:to>
    <xdr:sp macro="" textlink="">
      <xdr:nvSpPr>
        <xdr:cNvPr id="145" name="楕円 144"/>
        <xdr:cNvSpPr/>
      </xdr:nvSpPr>
      <xdr:spPr>
        <a:xfrm>
          <a:off x="2857500" y="993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86996</xdr:rowOff>
    </xdr:from>
    <xdr:ext cx="534377" cy="259045"/>
    <xdr:sp macro="" textlink="">
      <xdr:nvSpPr>
        <xdr:cNvPr id="146" name="テキスト ボックス 145"/>
        <xdr:cNvSpPr txBox="1"/>
      </xdr:nvSpPr>
      <xdr:spPr>
        <a:xfrm>
          <a:off x="2641111" y="100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1493</xdr:rowOff>
    </xdr:from>
    <xdr:to>
      <xdr:col>10</xdr:col>
      <xdr:colOff>165100</xdr:colOff>
      <xdr:row>58</xdr:row>
      <xdr:rowOff>103093</xdr:rowOff>
    </xdr:to>
    <xdr:sp macro="" textlink="">
      <xdr:nvSpPr>
        <xdr:cNvPr id="147" name="楕円 146"/>
        <xdr:cNvSpPr/>
      </xdr:nvSpPr>
      <xdr:spPr>
        <a:xfrm>
          <a:off x="1968500" y="994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94220</xdr:rowOff>
    </xdr:from>
    <xdr:ext cx="534377" cy="259045"/>
    <xdr:sp macro="" textlink="">
      <xdr:nvSpPr>
        <xdr:cNvPr id="148" name="テキスト ボックス 147"/>
        <xdr:cNvSpPr txBox="1"/>
      </xdr:nvSpPr>
      <xdr:spPr>
        <a:xfrm>
          <a:off x="1752111" y="100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3227</xdr:rowOff>
    </xdr:from>
    <xdr:to>
      <xdr:col>6</xdr:col>
      <xdr:colOff>38100</xdr:colOff>
      <xdr:row>58</xdr:row>
      <xdr:rowOff>104827</xdr:rowOff>
    </xdr:to>
    <xdr:sp macro="" textlink="">
      <xdr:nvSpPr>
        <xdr:cNvPr id="149" name="楕円 148"/>
        <xdr:cNvSpPr/>
      </xdr:nvSpPr>
      <xdr:spPr>
        <a:xfrm>
          <a:off x="1079500" y="994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95954</xdr:rowOff>
    </xdr:from>
    <xdr:ext cx="534377" cy="259045"/>
    <xdr:sp macro="" textlink="">
      <xdr:nvSpPr>
        <xdr:cNvPr id="150" name="テキスト ボックス 149"/>
        <xdr:cNvSpPr txBox="1"/>
      </xdr:nvSpPr>
      <xdr:spPr>
        <a:xfrm>
          <a:off x="863111" y="1004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85159</xdr:rowOff>
    </xdr:from>
    <xdr:to>
      <xdr:col>24</xdr:col>
      <xdr:colOff>63500</xdr:colOff>
      <xdr:row>78</xdr:row>
      <xdr:rowOff>100248</xdr:rowOff>
    </xdr:to>
    <xdr:cxnSp macro="">
      <xdr:nvCxnSpPr>
        <xdr:cNvPr id="179" name="直線コネクタ 178"/>
        <xdr:cNvCxnSpPr/>
      </xdr:nvCxnSpPr>
      <xdr:spPr>
        <a:xfrm>
          <a:off x="3797300" y="13458259"/>
          <a:ext cx="838200" cy="1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85159</xdr:rowOff>
    </xdr:from>
    <xdr:to>
      <xdr:col>19</xdr:col>
      <xdr:colOff>177800</xdr:colOff>
      <xdr:row>78</xdr:row>
      <xdr:rowOff>100552</xdr:rowOff>
    </xdr:to>
    <xdr:cxnSp macro="">
      <xdr:nvCxnSpPr>
        <xdr:cNvPr id="182" name="直線コネクタ 181"/>
        <xdr:cNvCxnSpPr/>
      </xdr:nvCxnSpPr>
      <xdr:spPr>
        <a:xfrm flipV="1">
          <a:off x="2908300" y="13458259"/>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130363</xdr:rowOff>
    </xdr:from>
    <xdr:ext cx="469744" cy="259045"/>
    <xdr:sp macro="" textlink="">
      <xdr:nvSpPr>
        <xdr:cNvPr id="184" name="テキスト ボックス 183"/>
        <xdr:cNvSpPr txBox="1"/>
      </xdr:nvSpPr>
      <xdr:spPr>
        <a:xfrm>
          <a:off x="3562428" y="135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100552</xdr:rowOff>
    </xdr:from>
    <xdr:to>
      <xdr:col>15</xdr:col>
      <xdr:colOff>50800</xdr:colOff>
      <xdr:row>78</xdr:row>
      <xdr:rowOff>104439</xdr:rowOff>
    </xdr:to>
    <xdr:cxnSp macro="">
      <xdr:nvCxnSpPr>
        <xdr:cNvPr id="185" name="直線コネクタ 184"/>
        <xdr:cNvCxnSpPr/>
      </xdr:nvCxnSpPr>
      <xdr:spPr>
        <a:xfrm flipV="1">
          <a:off x="2019300" y="13473652"/>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88685</xdr:rowOff>
    </xdr:from>
    <xdr:to>
      <xdr:col>10</xdr:col>
      <xdr:colOff>114300</xdr:colOff>
      <xdr:row>78</xdr:row>
      <xdr:rowOff>104439</xdr:rowOff>
    </xdr:to>
    <xdr:cxnSp macro="">
      <xdr:nvCxnSpPr>
        <xdr:cNvPr id="188" name="直線コネクタ 187"/>
        <xdr:cNvCxnSpPr/>
      </xdr:nvCxnSpPr>
      <xdr:spPr>
        <a:xfrm>
          <a:off x="1130300" y="13461785"/>
          <a:ext cx="889000" cy="1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49448</xdr:rowOff>
    </xdr:from>
    <xdr:to>
      <xdr:col>24</xdr:col>
      <xdr:colOff>114300</xdr:colOff>
      <xdr:row>78</xdr:row>
      <xdr:rowOff>151048</xdr:rowOff>
    </xdr:to>
    <xdr:sp macro="" textlink="">
      <xdr:nvSpPr>
        <xdr:cNvPr id="198" name="楕円 197"/>
        <xdr:cNvSpPr/>
      </xdr:nvSpPr>
      <xdr:spPr>
        <a:xfrm>
          <a:off x="4584700" y="1342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135825</xdr:rowOff>
    </xdr:from>
    <xdr:ext cx="469744" cy="259045"/>
    <xdr:sp macro="" textlink="">
      <xdr:nvSpPr>
        <xdr:cNvPr id="199" name="維持補修費該当値テキスト"/>
        <xdr:cNvSpPr txBox="1"/>
      </xdr:nvSpPr>
      <xdr:spPr>
        <a:xfrm>
          <a:off x="4686300" y="13337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34359</xdr:rowOff>
    </xdr:from>
    <xdr:to>
      <xdr:col>20</xdr:col>
      <xdr:colOff>38100</xdr:colOff>
      <xdr:row>78</xdr:row>
      <xdr:rowOff>135959</xdr:rowOff>
    </xdr:to>
    <xdr:sp macro="" textlink="">
      <xdr:nvSpPr>
        <xdr:cNvPr id="200" name="楕円 199"/>
        <xdr:cNvSpPr/>
      </xdr:nvSpPr>
      <xdr:spPr>
        <a:xfrm>
          <a:off x="3746500" y="1340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152486</xdr:rowOff>
    </xdr:from>
    <xdr:ext cx="469744" cy="259045"/>
    <xdr:sp macro="" textlink="">
      <xdr:nvSpPr>
        <xdr:cNvPr id="201" name="テキスト ボックス 200"/>
        <xdr:cNvSpPr txBox="1"/>
      </xdr:nvSpPr>
      <xdr:spPr>
        <a:xfrm>
          <a:off x="3562428" y="1318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49752</xdr:rowOff>
    </xdr:from>
    <xdr:to>
      <xdr:col>15</xdr:col>
      <xdr:colOff>101600</xdr:colOff>
      <xdr:row>78</xdr:row>
      <xdr:rowOff>151352</xdr:rowOff>
    </xdr:to>
    <xdr:sp macro="" textlink="">
      <xdr:nvSpPr>
        <xdr:cNvPr id="202" name="楕円 201"/>
        <xdr:cNvSpPr/>
      </xdr:nvSpPr>
      <xdr:spPr>
        <a:xfrm>
          <a:off x="2857500" y="1342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142479</xdr:rowOff>
    </xdr:from>
    <xdr:ext cx="469744" cy="259045"/>
    <xdr:sp macro="" textlink="">
      <xdr:nvSpPr>
        <xdr:cNvPr id="203" name="テキスト ボックス 202"/>
        <xdr:cNvSpPr txBox="1"/>
      </xdr:nvSpPr>
      <xdr:spPr>
        <a:xfrm>
          <a:off x="2673428" y="1351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53639</xdr:rowOff>
    </xdr:from>
    <xdr:to>
      <xdr:col>10</xdr:col>
      <xdr:colOff>165100</xdr:colOff>
      <xdr:row>78</xdr:row>
      <xdr:rowOff>155239</xdr:rowOff>
    </xdr:to>
    <xdr:sp macro="" textlink="">
      <xdr:nvSpPr>
        <xdr:cNvPr id="204" name="楕円 203"/>
        <xdr:cNvSpPr/>
      </xdr:nvSpPr>
      <xdr:spPr>
        <a:xfrm>
          <a:off x="1968500" y="1342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146366</xdr:rowOff>
    </xdr:from>
    <xdr:ext cx="469744" cy="259045"/>
    <xdr:sp macro="" textlink="">
      <xdr:nvSpPr>
        <xdr:cNvPr id="205" name="テキスト ボックス 204"/>
        <xdr:cNvSpPr txBox="1"/>
      </xdr:nvSpPr>
      <xdr:spPr>
        <a:xfrm>
          <a:off x="1784428" y="1351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37885</xdr:rowOff>
    </xdr:from>
    <xdr:to>
      <xdr:col>6</xdr:col>
      <xdr:colOff>38100</xdr:colOff>
      <xdr:row>78</xdr:row>
      <xdr:rowOff>139485</xdr:rowOff>
    </xdr:to>
    <xdr:sp macro="" textlink="">
      <xdr:nvSpPr>
        <xdr:cNvPr id="206" name="楕円 205"/>
        <xdr:cNvSpPr/>
      </xdr:nvSpPr>
      <xdr:spPr>
        <a:xfrm>
          <a:off x="1079500" y="134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130612</xdr:rowOff>
    </xdr:from>
    <xdr:ext cx="469744" cy="259045"/>
    <xdr:sp macro="" textlink="">
      <xdr:nvSpPr>
        <xdr:cNvPr id="207" name="テキスト ボックス 206"/>
        <xdr:cNvSpPr txBox="1"/>
      </xdr:nvSpPr>
      <xdr:spPr>
        <a:xfrm>
          <a:off x="895428" y="1350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24512</xdr:rowOff>
    </xdr:from>
    <xdr:to>
      <xdr:col>24</xdr:col>
      <xdr:colOff>63500</xdr:colOff>
      <xdr:row>97</xdr:row>
      <xdr:rowOff>65190</xdr:rowOff>
    </xdr:to>
    <xdr:cxnSp macro="">
      <xdr:nvCxnSpPr>
        <xdr:cNvPr id="237" name="直線コネクタ 236"/>
        <xdr:cNvCxnSpPr/>
      </xdr:nvCxnSpPr>
      <xdr:spPr>
        <a:xfrm>
          <a:off x="3797300" y="16655162"/>
          <a:ext cx="838200" cy="4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24512</xdr:rowOff>
    </xdr:from>
    <xdr:to>
      <xdr:col>19</xdr:col>
      <xdr:colOff>177800</xdr:colOff>
      <xdr:row>97</xdr:row>
      <xdr:rowOff>97561</xdr:rowOff>
    </xdr:to>
    <xdr:cxnSp macro="">
      <xdr:nvCxnSpPr>
        <xdr:cNvPr id="240" name="直線コネクタ 239"/>
        <xdr:cNvCxnSpPr/>
      </xdr:nvCxnSpPr>
      <xdr:spPr>
        <a:xfrm flipV="1">
          <a:off x="2908300" y="16655162"/>
          <a:ext cx="889000" cy="7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97561</xdr:rowOff>
    </xdr:from>
    <xdr:to>
      <xdr:col>15</xdr:col>
      <xdr:colOff>50800</xdr:colOff>
      <xdr:row>97</xdr:row>
      <xdr:rowOff>103670</xdr:rowOff>
    </xdr:to>
    <xdr:cxnSp macro="">
      <xdr:nvCxnSpPr>
        <xdr:cNvPr id="243" name="直線コネクタ 242"/>
        <xdr:cNvCxnSpPr/>
      </xdr:nvCxnSpPr>
      <xdr:spPr>
        <a:xfrm flipV="1">
          <a:off x="2019300" y="16728211"/>
          <a:ext cx="889000" cy="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103670</xdr:rowOff>
    </xdr:from>
    <xdr:to>
      <xdr:col>10</xdr:col>
      <xdr:colOff>114300</xdr:colOff>
      <xdr:row>97</xdr:row>
      <xdr:rowOff>132817</xdr:rowOff>
    </xdr:to>
    <xdr:cxnSp macro="">
      <xdr:nvCxnSpPr>
        <xdr:cNvPr id="246" name="直線コネクタ 245"/>
        <xdr:cNvCxnSpPr/>
      </xdr:nvCxnSpPr>
      <xdr:spPr>
        <a:xfrm flipV="1">
          <a:off x="1130300" y="16734320"/>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14390</xdr:rowOff>
    </xdr:from>
    <xdr:to>
      <xdr:col>24</xdr:col>
      <xdr:colOff>114300</xdr:colOff>
      <xdr:row>97</xdr:row>
      <xdr:rowOff>115990</xdr:rowOff>
    </xdr:to>
    <xdr:sp macro="" textlink="">
      <xdr:nvSpPr>
        <xdr:cNvPr id="256" name="楕円 255"/>
        <xdr:cNvSpPr/>
      </xdr:nvSpPr>
      <xdr:spPr>
        <a:xfrm>
          <a:off x="4584700" y="166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164267</xdr:rowOff>
    </xdr:from>
    <xdr:ext cx="534377" cy="259045"/>
    <xdr:sp macro="" textlink="">
      <xdr:nvSpPr>
        <xdr:cNvPr id="257" name="扶助費該当値テキスト"/>
        <xdr:cNvSpPr txBox="1"/>
      </xdr:nvSpPr>
      <xdr:spPr>
        <a:xfrm>
          <a:off x="4686300" y="166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145162</xdr:rowOff>
    </xdr:from>
    <xdr:to>
      <xdr:col>20</xdr:col>
      <xdr:colOff>38100</xdr:colOff>
      <xdr:row>97</xdr:row>
      <xdr:rowOff>75312</xdr:rowOff>
    </xdr:to>
    <xdr:sp macro="" textlink="">
      <xdr:nvSpPr>
        <xdr:cNvPr id="258" name="楕円 257"/>
        <xdr:cNvSpPr/>
      </xdr:nvSpPr>
      <xdr:spPr>
        <a:xfrm>
          <a:off x="3746500" y="1660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66439</xdr:rowOff>
    </xdr:from>
    <xdr:ext cx="534377" cy="259045"/>
    <xdr:sp macro="" textlink="">
      <xdr:nvSpPr>
        <xdr:cNvPr id="259" name="テキスト ボックス 258"/>
        <xdr:cNvSpPr txBox="1"/>
      </xdr:nvSpPr>
      <xdr:spPr>
        <a:xfrm>
          <a:off x="3530111" y="1669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46761</xdr:rowOff>
    </xdr:from>
    <xdr:to>
      <xdr:col>15</xdr:col>
      <xdr:colOff>101600</xdr:colOff>
      <xdr:row>97</xdr:row>
      <xdr:rowOff>148361</xdr:rowOff>
    </xdr:to>
    <xdr:sp macro="" textlink="">
      <xdr:nvSpPr>
        <xdr:cNvPr id="260" name="楕円 259"/>
        <xdr:cNvSpPr/>
      </xdr:nvSpPr>
      <xdr:spPr>
        <a:xfrm>
          <a:off x="2857500" y="1667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139488</xdr:rowOff>
    </xdr:from>
    <xdr:ext cx="534377" cy="259045"/>
    <xdr:sp macro="" textlink="">
      <xdr:nvSpPr>
        <xdr:cNvPr id="261" name="テキスト ボックス 260"/>
        <xdr:cNvSpPr txBox="1"/>
      </xdr:nvSpPr>
      <xdr:spPr>
        <a:xfrm>
          <a:off x="2641111" y="1677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52870</xdr:rowOff>
    </xdr:from>
    <xdr:to>
      <xdr:col>10</xdr:col>
      <xdr:colOff>165100</xdr:colOff>
      <xdr:row>97</xdr:row>
      <xdr:rowOff>154470</xdr:rowOff>
    </xdr:to>
    <xdr:sp macro="" textlink="">
      <xdr:nvSpPr>
        <xdr:cNvPr id="262" name="楕円 261"/>
        <xdr:cNvSpPr/>
      </xdr:nvSpPr>
      <xdr:spPr>
        <a:xfrm>
          <a:off x="1968500" y="1668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145597</xdr:rowOff>
    </xdr:from>
    <xdr:ext cx="534377" cy="259045"/>
    <xdr:sp macro="" textlink="">
      <xdr:nvSpPr>
        <xdr:cNvPr id="263" name="テキスト ボックス 262"/>
        <xdr:cNvSpPr txBox="1"/>
      </xdr:nvSpPr>
      <xdr:spPr>
        <a:xfrm>
          <a:off x="1752111" y="1677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82017</xdr:rowOff>
    </xdr:from>
    <xdr:to>
      <xdr:col>6</xdr:col>
      <xdr:colOff>38100</xdr:colOff>
      <xdr:row>98</xdr:row>
      <xdr:rowOff>12167</xdr:rowOff>
    </xdr:to>
    <xdr:sp macro="" textlink="">
      <xdr:nvSpPr>
        <xdr:cNvPr id="264" name="楕円 263"/>
        <xdr:cNvSpPr/>
      </xdr:nvSpPr>
      <xdr:spPr>
        <a:xfrm>
          <a:off x="1079500" y="1671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3294</xdr:rowOff>
    </xdr:from>
    <xdr:ext cx="534377" cy="259045"/>
    <xdr:sp macro="" textlink="">
      <xdr:nvSpPr>
        <xdr:cNvPr id="265" name="テキスト ボックス 264"/>
        <xdr:cNvSpPr txBox="1"/>
      </xdr:nvSpPr>
      <xdr:spPr>
        <a:xfrm>
          <a:off x="863111" y="1680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115900</xdr:rowOff>
    </xdr:from>
    <xdr:to>
      <xdr:col>55</xdr:col>
      <xdr:colOff>0</xdr:colOff>
      <xdr:row>38</xdr:row>
      <xdr:rowOff>158214</xdr:rowOff>
    </xdr:to>
    <xdr:cxnSp macro="">
      <xdr:nvCxnSpPr>
        <xdr:cNvPr id="296" name="直線コネクタ 295"/>
        <xdr:cNvCxnSpPr/>
      </xdr:nvCxnSpPr>
      <xdr:spPr>
        <a:xfrm flipV="1">
          <a:off x="9639300" y="6288100"/>
          <a:ext cx="838200" cy="38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158214</xdr:rowOff>
    </xdr:from>
    <xdr:to>
      <xdr:col>50</xdr:col>
      <xdr:colOff>114300</xdr:colOff>
      <xdr:row>38</xdr:row>
      <xdr:rowOff>167012</xdr:rowOff>
    </xdr:to>
    <xdr:cxnSp macro="">
      <xdr:nvCxnSpPr>
        <xdr:cNvPr id="299" name="直線コネクタ 298"/>
        <xdr:cNvCxnSpPr/>
      </xdr:nvCxnSpPr>
      <xdr:spPr>
        <a:xfrm flipV="1">
          <a:off x="8750300" y="6673314"/>
          <a:ext cx="889000" cy="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145255</xdr:rowOff>
    </xdr:from>
    <xdr:to>
      <xdr:col>45</xdr:col>
      <xdr:colOff>177800</xdr:colOff>
      <xdr:row>38</xdr:row>
      <xdr:rowOff>167012</xdr:rowOff>
    </xdr:to>
    <xdr:cxnSp macro="">
      <xdr:nvCxnSpPr>
        <xdr:cNvPr id="302" name="直線コネクタ 301"/>
        <xdr:cNvCxnSpPr/>
      </xdr:nvCxnSpPr>
      <xdr:spPr>
        <a:xfrm>
          <a:off x="7861300" y="6660355"/>
          <a:ext cx="889000" cy="2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145255</xdr:rowOff>
    </xdr:from>
    <xdr:to>
      <xdr:col>41</xdr:col>
      <xdr:colOff>50800</xdr:colOff>
      <xdr:row>38</xdr:row>
      <xdr:rowOff>166975</xdr:rowOff>
    </xdr:to>
    <xdr:cxnSp macro="">
      <xdr:nvCxnSpPr>
        <xdr:cNvPr id="305" name="直線コネクタ 304"/>
        <xdr:cNvCxnSpPr/>
      </xdr:nvCxnSpPr>
      <xdr:spPr>
        <a:xfrm flipV="1">
          <a:off x="6972300" y="6660355"/>
          <a:ext cx="889000" cy="2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65100</xdr:rowOff>
    </xdr:from>
    <xdr:to>
      <xdr:col>55</xdr:col>
      <xdr:colOff>50800</xdr:colOff>
      <xdr:row>36</xdr:row>
      <xdr:rowOff>166700</xdr:rowOff>
    </xdr:to>
    <xdr:sp macro="" textlink="">
      <xdr:nvSpPr>
        <xdr:cNvPr id="315" name="楕円 314"/>
        <xdr:cNvSpPr/>
      </xdr:nvSpPr>
      <xdr:spPr>
        <a:xfrm>
          <a:off x="10426700" y="62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151477</xdr:rowOff>
    </xdr:from>
    <xdr:ext cx="599010" cy="259045"/>
    <xdr:sp macro="" textlink="">
      <xdr:nvSpPr>
        <xdr:cNvPr id="316" name="補助費等該当値テキスト"/>
        <xdr:cNvSpPr txBox="1"/>
      </xdr:nvSpPr>
      <xdr:spPr>
        <a:xfrm>
          <a:off x="10528300" y="6152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107414</xdr:rowOff>
    </xdr:from>
    <xdr:to>
      <xdr:col>50</xdr:col>
      <xdr:colOff>165100</xdr:colOff>
      <xdr:row>39</xdr:row>
      <xdr:rowOff>37564</xdr:rowOff>
    </xdr:to>
    <xdr:sp macro="" textlink="">
      <xdr:nvSpPr>
        <xdr:cNvPr id="317" name="楕円 316"/>
        <xdr:cNvSpPr/>
      </xdr:nvSpPr>
      <xdr:spPr>
        <a:xfrm>
          <a:off x="9588500" y="662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28691</xdr:rowOff>
    </xdr:from>
    <xdr:ext cx="534377" cy="259045"/>
    <xdr:sp macro="" textlink="">
      <xdr:nvSpPr>
        <xdr:cNvPr id="318" name="テキスト ボックス 317"/>
        <xdr:cNvSpPr txBox="1"/>
      </xdr:nvSpPr>
      <xdr:spPr>
        <a:xfrm>
          <a:off x="9372111" y="671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116212</xdr:rowOff>
    </xdr:from>
    <xdr:to>
      <xdr:col>46</xdr:col>
      <xdr:colOff>38100</xdr:colOff>
      <xdr:row>39</xdr:row>
      <xdr:rowOff>46362</xdr:rowOff>
    </xdr:to>
    <xdr:sp macro="" textlink="">
      <xdr:nvSpPr>
        <xdr:cNvPr id="319" name="楕円 318"/>
        <xdr:cNvSpPr/>
      </xdr:nvSpPr>
      <xdr:spPr>
        <a:xfrm>
          <a:off x="8699500" y="66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37489</xdr:rowOff>
    </xdr:from>
    <xdr:ext cx="534377" cy="259045"/>
    <xdr:sp macro="" textlink="">
      <xdr:nvSpPr>
        <xdr:cNvPr id="320" name="テキスト ボックス 319"/>
        <xdr:cNvSpPr txBox="1"/>
      </xdr:nvSpPr>
      <xdr:spPr>
        <a:xfrm>
          <a:off x="8483111" y="672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94455</xdr:rowOff>
    </xdr:from>
    <xdr:to>
      <xdr:col>41</xdr:col>
      <xdr:colOff>101600</xdr:colOff>
      <xdr:row>39</xdr:row>
      <xdr:rowOff>24605</xdr:rowOff>
    </xdr:to>
    <xdr:sp macro="" textlink="">
      <xdr:nvSpPr>
        <xdr:cNvPr id="321" name="楕円 320"/>
        <xdr:cNvSpPr/>
      </xdr:nvSpPr>
      <xdr:spPr>
        <a:xfrm>
          <a:off x="7810500" y="66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15732</xdr:rowOff>
    </xdr:from>
    <xdr:ext cx="534377" cy="259045"/>
    <xdr:sp macro="" textlink="">
      <xdr:nvSpPr>
        <xdr:cNvPr id="322" name="テキスト ボックス 321"/>
        <xdr:cNvSpPr txBox="1"/>
      </xdr:nvSpPr>
      <xdr:spPr>
        <a:xfrm>
          <a:off x="7594111" y="670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116175</xdr:rowOff>
    </xdr:from>
    <xdr:to>
      <xdr:col>36</xdr:col>
      <xdr:colOff>165100</xdr:colOff>
      <xdr:row>39</xdr:row>
      <xdr:rowOff>46325</xdr:rowOff>
    </xdr:to>
    <xdr:sp macro="" textlink="">
      <xdr:nvSpPr>
        <xdr:cNvPr id="323" name="楕円 322"/>
        <xdr:cNvSpPr/>
      </xdr:nvSpPr>
      <xdr:spPr>
        <a:xfrm>
          <a:off x="6921500" y="663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37452</xdr:rowOff>
    </xdr:from>
    <xdr:ext cx="534377" cy="259045"/>
    <xdr:sp macro="" textlink="">
      <xdr:nvSpPr>
        <xdr:cNvPr id="324" name="テキスト ボックス 323"/>
        <xdr:cNvSpPr txBox="1"/>
      </xdr:nvSpPr>
      <xdr:spPr>
        <a:xfrm>
          <a:off x="6705111" y="67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143577</xdr:rowOff>
    </xdr:from>
    <xdr:to>
      <xdr:col>55</xdr:col>
      <xdr:colOff>0</xdr:colOff>
      <xdr:row>57</xdr:row>
      <xdr:rowOff>161449</xdr:rowOff>
    </xdr:to>
    <xdr:cxnSp macro="">
      <xdr:nvCxnSpPr>
        <xdr:cNvPr id="351" name="直線コネクタ 350"/>
        <xdr:cNvCxnSpPr/>
      </xdr:nvCxnSpPr>
      <xdr:spPr>
        <a:xfrm>
          <a:off x="9639300" y="9744777"/>
          <a:ext cx="838200" cy="18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143577</xdr:rowOff>
    </xdr:from>
    <xdr:to>
      <xdr:col>50</xdr:col>
      <xdr:colOff>114300</xdr:colOff>
      <xdr:row>57</xdr:row>
      <xdr:rowOff>53838</xdr:rowOff>
    </xdr:to>
    <xdr:cxnSp macro="">
      <xdr:nvCxnSpPr>
        <xdr:cNvPr id="354" name="直線コネクタ 353"/>
        <xdr:cNvCxnSpPr/>
      </xdr:nvCxnSpPr>
      <xdr:spPr>
        <a:xfrm flipV="1">
          <a:off x="8750300" y="9744777"/>
          <a:ext cx="889000" cy="8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53838</xdr:rowOff>
    </xdr:from>
    <xdr:to>
      <xdr:col>45</xdr:col>
      <xdr:colOff>177800</xdr:colOff>
      <xdr:row>57</xdr:row>
      <xdr:rowOff>123881</xdr:rowOff>
    </xdr:to>
    <xdr:cxnSp macro="">
      <xdr:nvCxnSpPr>
        <xdr:cNvPr id="357" name="直線コネクタ 356"/>
        <xdr:cNvCxnSpPr/>
      </xdr:nvCxnSpPr>
      <xdr:spPr>
        <a:xfrm flipV="1">
          <a:off x="7861300" y="9826488"/>
          <a:ext cx="889000" cy="7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73593</xdr:rowOff>
    </xdr:from>
    <xdr:to>
      <xdr:col>41</xdr:col>
      <xdr:colOff>50800</xdr:colOff>
      <xdr:row>57</xdr:row>
      <xdr:rowOff>123881</xdr:rowOff>
    </xdr:to>
    <xdr:cxnSp macro="">
      <xdr:nvCxnSpPr>
        <xdr:cNvPr id="360" name="直線コネクタ 359"/>
        <xdr:cNvCxnSpPr/>
      </xdr:nvCxnSpPr>
      <xdr:spPr>
        <a:xfrm>
          <a:off x="6972300" y="9846243"/>
          <a:ext cx="889000" cy="5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110649</xdr:rowOff>
    </xdr:from>
    <xdr:to>
      <xdr:col>55</xdr:col>
      <xdr:colOff>50800</xdr:colOff>
      <xdr:row>58</xdr:row>
      <xdr:rowOff>40799</xdr:rowOff>
    </xdr:to>
    <xdr:sp macro="" textlink="">
      <xdr:nvSpPr>
        <xdr:cNvPr id="370" name="楕円 369"/>
        <xdr:cNvSpPr/>
      </xdr:nvSpPr>
      <xdr:spPr>
        <a:xfrm>
          <a:off x="10426700" y="988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25576</xdr:rowOff>
    </xdr:from>
    <xdr:ext cx="534377" cy="259045"/>
    <xdr:sp macro="" textlink="">
      <xdr:nvSpPr>
        <xdr:cNvPr id="371" name="普通建設事業費該当値テキスト"/>
        <xdr:cNvSpPr txBox="1"/>
      </xdr:nvSpPr>
      <xdr:spPr>
        <a:xfrm>
          <a:off x="10528300" y="979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92777</xdr:rowOff>
    </xdr:from>
    <xdr:to>
      <xdr:col>50</xdr:col>
      <xdr:colOff>165100</xdr:colOff>
      <xdr:row>57</xdr:row>
      <xdr:rowOff>22927</xdr:rowOff>
    </xdr:to>
    <xdr:sp macro="" textlink="">
      <xdr:nvSpPr>
        <xdr:cNvPr id="372" name="楕円 371"/>
        <xdr:cNvSpPr/>
      </xdr:nvSpPr>
      <xdr:spPr>
        <a:xfrm>
          <a:off x="9588500" y="969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14054</xdr:rowOff>
    </xdr:from>
    <xdr:ext cx="534377" cy="259045"/>
    <xdr:sp macro="" textlink="">
      <xdr:nvSpPr>
        <xdr:cNvPr id="373" name="テキスト ボックス 372"/>
        <xdr:cNvSpPr txBox="1"/>
      </xdr:nvSpPr>
      <xdr:spPr>
        <a:xfrm>
          <a:off x="9372111" y="978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3038</xdr:rowOff>
    </xdr:from>
    <xdr:to>
      <xdr:col>46</xdr:col>
      <xdr:colOff>38100</xdr:colOff>
      <xdr:row>57</xdr:row>
      <xdr:rowOff>104638</xdr:rowOff>
    </xdr:to>
    <xdr:sp macro="" textlink="">
      <xdr:nvSpPr>
        <xdr:cNvPr id="374" name="楕円 373"/>
        <xdr:cNvSpPr/>
      </xdr:nvSpPr>
      <xdr:spPr>
        <a:xfrm>
          <a:off x="8699500" y="977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95765</xdr:rowOff>
    </xdr:from>
    <xdr:ext cx="534377" cy="259045"/>
    <xdr:sp macro="" textlink="">
      <xdr:nvSpPr>
        <xdr:cNvPr id="375" name="テキスト ボックス 374"/>
        <xdr:cNvSpPr txBox="1"/>
      </xdr:nvSpPr>
      <xdr:spPr>
        <a:xfrm>
          <a:off x="8483111" y="986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73081</xdr:rowOff>
    </xdr:from>
    <xdr:to>
      <xdr:col>41</xdr:col>
      <xdr:colOff>101600</xdr:colOff>
      <xdr:row>58</xdr:row>
      <xdr:rowOff>3231</xdr:rowOff>
    </xdr:to>
    <xdr:sp macro="" textlink="">
      <xdr:nvSpPr>
        <xdr:cNvPr id="376" name="楕円 375"/>
        <xdr:cNvSpPr/>
      </xdr:nvSpPr>
      <xdr:spPr>
        <a:xfrm>
          <a:off x="7810500" y="984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165808</xdr:rowOff>
    </xdr:from>
    <xdr:ext cx="534377" cy="259045"/>
    <xdr:sp macro="" textlink="">
      <xdr:nvSpPr>
        <xdr:cNvPr id="377" name="テキスト ボックス 376"/>
        <xdr:cNvSpPr txBox="1"/>
      </xdr:nvSpPr>
      <xdr:spPr>
        <a:xfrm>
          <a:off x="7594111" y="993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22793</xdr:rowOff>
    </xdr:from>
    <xdr:to>
      <xdr:col>36</xdr:col>
      <xdr:colOff>165100</xdr:colOff>
      <xdr:row>57</xdr:row>
      <xdr:rowOff>124393</xdr:rowOff>
    </xdr:to>
    <xdr:sp macro="" textlink="">
      <xdr:nvSpPr>
        <xdr:cNvPr id="378" name="楕円 377"/>
        <xdr:cNvSpPr/>
      </xdr:nvSpPr>
      <xdr:spPr>
        <a:xfrm>
          <a:off x="6921500" y="979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115520</xdr:rowOff>
    </xdr:from>
    <xdr:ext cx="534377" cy="259045"/>
    <xdr:sp macro="" textlink="">
      <xdr:nvSpPr>
        <xdr:cNvPr id="379" name="テキスト ボックス 378"/>
        <xdr:cNvSpPr txBox="1"/>
      </xdr:nvSpPr>
      <xdr:spPr>
        <a:xfrm>
          <a:off x="6705111" y="988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60137</xdr:rowOff>
    </xdr:from>
    <xdr:to>
      <xdr:col>55</xdr:col>
      <xdr:colOff>0</xdr:colOff>
      <xdr:row>78</xdr:row>
      <xdr:rowOff>64509</xdr:rowOff>
    </xdr:to>
    <xdr:cxnSp macro="">
      <xdr:nvCxnSpPr>
        <xdr:cNvPr id="406" name="直線コネクタ 405"/>
        <xdr:cNvCxnSpPr/>
      </xdr:nvCxnSpPr>
      <xdr:spPr>
        <a:xfrm>
          <a:off x="9639300" y="13261787"/>
          <a:ext cx="838200" cy="17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60137</xdr:rowOff>
    </xdr:from>
    <xdr:to>
      <xdr:col>50</xdr:col>
      <xdr:colOff>114300</xdr:colOff>
      <xdr:row>78</xdr:row>
      <xdr:rowOff>46028</xdr:rowOff>
    </xdr:to>
    <xdr:cxnSp macro="">
      <xdr:nvCxnSpPr>
        <xdr:cNvPr id="409" name="直線コネクタ 408"/>
        <xdr:cNvCxnSpPr/>
      </xdr:nvCxnSpPr>
      <xdr:spPr>
        <a:xfrm flipV="1">
          <a:off x="8750300" y="13261787"/>
          <a:ext cx="889000" cy="15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115223</xdr:rowOff>
    </xdr:from>
    <xdr:ext cx="534377" cy="259045"/>
    <xdr:sp macro="" textlink="">
      <xdr:nvSpPr>
        <xdr:cNvPr id="411" name="テキスト ボックス 410"/>
        <xdr:cNvSpPr txBox="1"/>
      </xdr:nvSpPr>
      <xdr:spPr>
        <a:xfrm>
          <a:off x="9372111" y="1331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46028</xdr:rowOff>
    </xdr:from>
    <xdr:to>
      <xdr:col>45</xdr:col>
      <xdr:colOff>177800</xdr:colOff>
      <xdr:row>78</xdr:row>
      <xdr:rowOff>85248</xdr:rowOff>
    </xdr:to>
    <xdr:cxnSp macro="">
      <xdr:nvCxnSpPr>
        <xdr:cNvPr id="412" name="直線コネクタ 411"/>
        <xdr:cNvCxnSpPr/>
      </xdr:nvCxnSpPr>
      <xdr:spPr>
        <a:xfrm flipV="1">
          <a:off x="7861300" y="13419128"/>
          <a:ext cx="889000" cy="3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85248</xdr:rowOff>
    </xdr:from>
    <xdr:to>
      <xdr:col>41</xdr:col>
      <xdr:colOff>50800</xdr:colOff>
      <xdr:row>78</xdr:row>
      <xdr:rowOff>105794</xdr:rowOff>
    </xdr:to>
    <xdr:cxnSp macro="">
      <xdr:nvCxnSpPr>
        <xdr:cNvPr id="415" name="直線コネクタ 414"/>
        <xdr:cNvCxnSpPr/>
      </xdr:nvCxnSpPr>
      <xdr:spPr>
        <a:xfrm flipV="1">
          <a:off x="6972300" y="13458348"/>
          <a:ext cx="889000" cy="2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13709</xdr:rowOff>
    </xdr:from>
    <xdr:to>
      <xdr:col>55</xdr:col>
      <xdr:colOff>50800</xdr:colOff>
      <xdr:row>78</xdr:row>
      <xdr:rowOff>115309</xdr:rowOff>
    </xdr:to>
    <xdr:sp macro="" textlink="">
      <xdr:nvSpPr>
        <xdr:cNvPr id="425" name="楕円 424"/>
        <xdr:cNvSpPr/>
      </xdr:nvSpPr>
      <xdr:spPr>
        <a:xfrm>
          <a:off x="10426700" y="1338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100086</xdr:rowOff>
    </xdr:from>
    <xdr:ext cx="469744" cy="259045"/>
    <xdr:sp macro="" textlink="">
      <xdr:nvSpPr>
        <xdr:cNvPr id="426" name="普通建設事業費 （ うち新規整備　）該当値テキスト"/>
        <xdr:cNvSpPr txBox="1"/>
      </xdr:nvSpPr>
      <xdr:spPr>
        <a:xfrm>
          <a:off x="10528300" y="13301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9337</xdr:rowOff>
    </xdr:from>
    <xdr:to>
      <xdr:col>50</xdr:col>
      <xdr:colOff>165100</xdr:colOff>
      <xdr:row>77</xdr:row>
      <xdr:rowOff>110937</xdr:rowOff>
    </xdr:to>
    <xdr:sp macro="" textlink="">
      <xdr:nvSpPr>
        <xdr:cNvPr id="427" name="楕円 426"/>
        <xdr:cNvSpPr/>
      </xdr:nvSpPr>
      <xdr:spPr>
        <a:xfrm>
          <a:off x="9588500" y="1321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127464</xdr:rowOff>
    </xdr:from>
    <xdr:ext cx="534377" cy="259045"/>
    <xdr:sp macro="" textlink="">
      <xdr:nvSpPr>
        <xdr:cNvPr id="428" name="テキスト ボックス 427"/>
        <xdr:cNvSpPr txBox="1"/>
      </xdr:nvSpPr>
      <xdr:spPr>
        <a:xfrm>
          <a:off x="9372111" y="1298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166678</xdr:rowOff>
    </xdr:from>
    <xdr:to>
      <xdr:col>46</xdr:col>
      <xdr:colOff>38100</xdr:colOff>
      <xdr:row>78</xdr:row>
      <xdr:rowOff>96828</xdr:rowOff>
    </xdr:to>
    <xdr:sp macro="" textlink="">
      <xdr:nvSpPr>
        <xdr:cNvPr id="429" name="楕円 428"/>
        <xdr:cNvSpPr/>
      </xdr:nvSpPr>
      <xdr:spPr>
        <a:xfrm>
          <a:off x="8699500" y="1336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87955</xdr:rowOff>
    </xdr:from>
    <xdr:ext cx="534377" cy="259045"/>
    <xdr:sp macro="" textlink="">
      <xdr:nvSpPr>
        <xdr:cNvPr id="430" name="テキスト ボックス 429"/>
        <xdr:cNvSpPr txBox="1"/>
      </xdr:nvSpPr>
      <xdr:spPr>
        <a:xfrm>
          <a:off x="8483111" y="1346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34448</xdr:rowOff>
    </xdr:from>
    <xdr:to>
      <xdr:col>41</xdr:col>
      <xdr:colOff>101600</xdr:colOff>
      <xdr:row>78</xdr:row>
      <xdr:rowOff>136048</xdr:rowOff>
    </xdr:to>
    <xdr:sp macro="" textlink="">
      <xdr:nvSpPr>
        <xdr:cNvPr id="431" name="楕円 430"/>
        <xdr:cNvSpPr/>
      </xdr:nvSpPr>
      <xdr:spPr>
        <a:xfrm>
          <a:off x="7810500" y="1340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127175</xdr:rowOff>
    </xdr:from>
    <xdr:ext cx="469744" cy="259045"/>
    <xdr:sp macro="" textlink="">
      <xdr:nvSpPr>
        <xdr:cNvPr id="432" name="テキスト ボックス 431"/>
        <xdr:cNvSpPr txBox="1"/>
      </xdr:nvSpPr>
      <xdr:spPr>
        <a:xfrm>
          <a:off x="7626428" y="1350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54994</xdr:rowOff>
    </xdr:from>
    <xdr:to>
      <xdr:col>36</xdr:col>
      <xdr:colOff>165100</xdr:colOff>
      <xdr:row>78</xdr:row>
      <xdr:rowOff>156594</xdr:rowOff>
    </xdr:to>
    <xdr:sp macro="" textlink="">
      <xdr:nvSpPr>
        <xdr:cNvPr id="433" name="楕円 432"/>
        <xdr:cNvSpPr/>
      </xdr:nvSpPr>
      <xdr:spPr>
        <a:xfrm>
          <a:off x="6921500" y="1342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147721</xdr:rowOff>
    </xdr:from>
    <xdr:ext cx="469744" cy="259045"/>
    <xdr:sp macro="" textlink="">
      <xdr:nvSpPr>
        <xdr:cNvPr id="434" name="テキスト ボックス 433"/>
        <xdr:cNvSpPr txBox="1"/>
      </xdr:nvSpPr>
      <xdr:spPr>
        <a:xfrm>
          <a:off x="6737428" y="1352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166697</xdr:rowOff>
    </xdr:from>
    <xdr:to>
      <xdr:col>55</xdr:col>
      <xdr:colOff>0</xdr:colOff>
      <xdr:row>98</xdr:row>
      <xdr:rowOff>91629</xdr:rowOff>
    </xdr:to>
    <xdr:cxnSp macro="">
      <xdr:nvCxnSpPr>
        <xdr:cNvPr id="465" name="直線コネクタ 464"/>
        <xdr:cNvCxnSpPr/>
      </xdr:nvCxnSpPr>
      <xdr:spPr>
        <a:xfrm>
          <a:off x="9639300" y="16625897"/>
          <a:ext cx="838200" cy="26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166697</xdr:rowOff>
    </xdr:from>
    <xdr:to>
      <xdr:col>50</xdr:col>
      <xdr:colOff>114300</xdr:colOff>
      <xdr:row>97</xdr:row>
      <xdr:rowOff>7950</xdr:rowOff>
    </xdr:to>
    <xdr:cxnSp macro="">
      <xdr:nvCxnSpPr>
        <xdr:cNvPr id="468" name="直線コネクタ 467"/>
        <xdr:cNvCxnSpPr/>
      </xdr:nvCxnSpPr>
      <xdr:spPr>
        <a:xfrm flipV="1">
          <a:off x="8750300" y="16625897"/>
          <a:ext cx="889000" cy="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7950</xdr:rowOff>
    </xdr:from>
    <xdr:to>
      <xdr:col>45</xdr:col>
      <xdr:colOff>177800</xdr:colOff>
      <xdr:row>97</xdr:row>
      <xdr:rowOff>118244</xdr:rowOff>
    </xdr:to>
    <xdr:cxnSp macro="">
      <xdr:nvCxnSpPr>
        <xdr:cNvPr id="471" name="直線コネクタ 470"/>
        <xdr:cNvCxnSpPr/>
      </xdr:nvCxnSpPr>
      <xdr:spPr>
        <a:xfrm flipV="1">
          <a:off x="7861300" y="16638600"/>
          <a:ext cx="889000" cy="11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104866</xdr:rowOff>
    </xdr:from>
    <xdr:to>
      <xdr:col>41</xdr:col>
      <xdr:colOff>50800</xdr:colOff>
      <xdr:row>97</xdr:row>
      <xdr:rowOff>118244</xdr:rowOff>
    </xdr:to>
    <xdr:cxnSp macro="">
      <xdr:nvCxnSpPr>
        <xdr:cNvPr id="474" name="直線コネクタ 473"/>
        <xdr:cNvCxnSpPr/>
      </xdr:nvCxnSpPr>
      <xdr:spPr>
        <a:xfrm>
          <a:off x="6972300" y="16735516"/>
          <a:ext cx="889000" cy="1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40829</xdr:rowOff>
    </xdr:from>
    <xdr:to>
      <xdr:col>55</xdr:col>
      <xdr:colOff>50800</xdr:colOff>
      <xdr:row>98</xdr:row>
      <xdr:rowOff>142429</xdr:rowOff>
    </xdr:to>
    <xdr:sp macro="" textlink="">
      <xdr:nvSpPr>
        <xdr:cNvPr id="484" name="楕円 483"/>
        <xdr:cNvSpPr/>
      </xdr:nvSpPr>
      <xdr:spPr>
        <a:xfrm>
          <a:off x="10426700" y="1684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19256</xdr:rowOff>
    </xdr:from>
    <xdr:ext cx="534377" cy="259045"/>
    <xdr:sp macro="" textlink="">
      <xdr:nvSpPr>
        <xdr:cNvPr id="485" name="普通建設事業費 （ うち更新整備　）該当値テキスト"/>
        <xdr:cNvSpPr txBox="1"/>
      </xdr:nvSpPr>
      <xdr:spPr>
        <a:xfrm>
          <a:off x="10528300" y="1682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115897</xdr:rowOff>
    </xdr:from>
    <xdr:to>
      <xdr:col>50</xdr:col>
      <xdr:colOff>165100</xdr:colOff>
      <xdr:row>97</xdr:row>
      <xdr:rowOff>46047</xdr:rowOff>
    </xdr:to>
    <xdr:sp macro="" textlink="">
      <xdr:nvSpPr>
        <xdr:cNvPr id="486" name="楕円 485"/>
        <xdr:cNvSpPr/>
      </xdr:nvSpPr>
      <xdr:spPr>
        <a:xfrm>
          <a:off x="9588500" y="1657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37174</xdr:rowOff>
    </xdr:from>
    <xdr:ext cx="534377" cy="259045"/>
    <xdr:sp macro="" textlink="">
      <xdr:nvSpPr>
        <xdr:cNvPr id="487" name="テキスト ボックス 486"/>
        <xdr:cNvSpPr txBox="1"/>
      </xdr:nvSpPr>
      <xdr:spPr>
        <a:xfrm>
          <a:off x="9372111" y="16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128600</xdr:rowOff>
    </xdr:from>
    <xdr:to>
      <xdr:col>46</xdr:col>
      <xdr:colOff>38100</xdr:colOff>
      <xdr:row>97</xdr:row>
      <xdr:rowOff>58750</xdr:rowOff>
    </xdr:to>
    <xdr:sp macro="" textlink="">
      <xdr:nvSpPr>
        <xdr:cNvPr id="488" name="楕円 487"/>
        <xdr:cNvSpPr/>
      </xdr:nvSpPr>
      <xdr:spPr>
        <a:xfrm>
          <a:off x="8699500" y="1658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49877</xdr:rowOff>
    </xdr:from>
    <xdr:ext cx="534377" cy="259045"/>
    <xdr:sp macro="" textlink="">
      <xdr:nvSpPr>
        <xdr:cNvPr id="489" name="テキスト ボックス 488"/>
        <xdr:cNvSpPr txBox="1"/>
      </xdr:nvSpPr>
      <xdr:spPr>
        <a:xfrm>
          <a:off x="8483111" y="1668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67444</xdr:rowOff>
    </xdr:from>
    <xdr:to>
      <xdr:col>41</xdr:col>
      <xdr:colOff>101600</xdr:colOff>
      <xdr:row>97</xdr:row>
      <xdr:rowOff>169044</xdr:rowOff>
    </xdr:to>
    <xdr:sp macro="" textlink="">
      <xdr:nvSpPr>
        <xdr:cNvPr id="490" name="楕円 489"/>
        <xdr:cNvSpPr/>
      </xdr:nvSpPr>
      <xdr:spPr>
        <a:xfrm>
          <a:off x="7810500" y="1669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160171</xdr:rowOff>
    </xdr:from>
    <xdr:ext cx="534377" cy="259045"/>
    <xdr:sp macro="" textlink="">
      <xdr:nvSpPr>
        <xdr:cNvPr id="491" name="テキスト ボックス 490"/>
        <xdr:cNvSpPr txBox="1"/>
      </xdr:nvSpPr>
      <xdr:spPr>
        <a:xfrm>
          <a:off x="7594111" y="1679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54066</xdr:rowOff>
    </xdr:from>
    <xdr:to>
      <xdr:col>36</xdr:col>
      <xdr:colOff>165100</xdr:colOff>
      <xdr:row>97</xdr:row>
      <xdr:rowOff>155666</xdr:rowOff>
    </xdr:to>
    <xdr:sp macro="" textlink="">
      <xdr:nvSpPr>
        <xdr:cNvPr id="492" name="楕円 491"/>
        <xdr:cNvSpPr/>
      </xdr:nvSpPr>
      <xdr:spPr>
        <a:xfrm>
          <a:off x="6921500" y="1668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146793</xdr:rowOff>
    </xdr:from>
    <xdr:ext cx="534377" cy="259045"/>
    <xdr:sp macro="" textlink="">
      <xdr:nvSpPr>
        <xdr:cNvPr id="493" name="テキスト ボックス 492"/>
        <xdr:cNvSpPr txBox="1"/>
      </xdr:nvSpPr>
      <xdr:spPr>
        <a:xfrm>
          <a:off x="6705111" y="1677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160757</xdr:rowOff>
    </xdr:from>
    <xdr:to>
      <xdr:col>85</xdr:col>
      <xdr:colOff>127000</xdr:colOff>
      <xdr:row>39</xdr:row>
      <xdr:rowOff>6947</xdr:rowOff>
    </xdr:to>
    <xdr:cxnSp macro="">
      <xdr:nvCxnSpPr>
        <xdr:cNvPr id="522" name="直線コネクタ 521"/>
        <xdr:cNvCxnSpPr/>
      </xdr:nvCxnSpPr>
      <xdr:spPr>
        <a:xfrm>
          <a:off x="15481300" y="6675857"/>
          <a:ext cx="838200" cy="1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141401</xdr:rowOff>
    </xdr:from>
    <xdr:to>
      <xdr:col>81</xdr:col>
      <xdr:colOff>50800</xdr:colOff>
      <xdr:row>38</xdr:row>
      <xdr:rowOff>160757</xdr:rowOff>
    </xdr:to>
    <xdr:cxnSp macro="">
      <xdr:nvCxnSpPr>
        <xdr:cNvPr id="525" name="直線コネクタ 524"/>
        <xdr:cNvCxnSpPr/>
      </xdr:nvCxnSpPr>
      <xdr:spPr>
        <a:xfrm>
          <a:off x="14592300" y="6656501"/>
          <a:ext cx="889000" cy="1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141401</xdr:rowOff>
    </xdr:from>
    <xdr:to>
      <xdr:col>76</xdr:col>
      <xdr:colOff>114300</xdr:colOff>
      <xdr:row>38</xdr:row>
      <xdr:rowOff>163347</xdr:rowOff>
    </xdr:to>
    <xdr:cxnSp macro="">
      <xdr:nvCxnSpPr>
        <xdr:cNvPr id="528" name="直線コネクタ 527"/>
        <xdr:cNvCxnSpPr/>
      </xdr:nvCxnSpPr>
      <xdr:spPr>
        <a:xfrm flipV="1">
          <a:off x="13703300" y="6656501"/>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163347</xdr:rowOff>
    </xdr:from>
    <xdr:to>
      <xdr:col>71</xdr:col>
      <xdr:colOff>177800</xdr:colOff>
      <xdr:row>39</xdr:row>
      <xdr:rowOff>36805</xdr:rowOff>
    </xdr:to>
    <xdr:cxnSp macro="">
      <xdr:nvCxnSpPr>
        <xdr:cNvPr id="531" name="直線コネクタ 530"/>
        <xdr:cNvCxnSpPr/>
      </xdr:nvCxnSpPr>
      <xdr:spPr>
        <a:xfrm flipV="1">
          <a:off x="12814300" y="6678447"/>
          <a:ext cx="889000" cy="4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127597</xdr:rowOff>
    </xdr:from>
    <xdr:to>
      <xdr:col>85</xdr:col>
      <xdr:colOff>177800</xdr:colOff>
      <xdr:row>39</xdr:row>
      <xdr:rowOff>57747</xdr:rowOff>
    </xdr:to>
    <xdr:sp macro="" textlink="">
      <xdr:nvSpPr>
        <xdr:cNvPr id="541" name="楕円 540"/>
        <xdr:cNvSpPr/>
      </xdr:nvSpPr>
      <xdr:spPr>
        <a:xfrm>
          <a:off x="16268700" y="664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42524</xdr:rowOff>
    </xdr:from>
    <xdr:ext cx="469744" cy="259045"/>
    <xdr:sp macro="" textlink="">
      <xdr:nvSpPr>
        <xdr:cNvPr id="542" name="災害復旧事業費該当値テキスト"/>
        <xdr:cNvSpPr txBox="1"/>
      </xdr:nvSpPr>
      <xdr:spPr>
        <a:xfrm>
          <a:off x="16370300" y="65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109957</xdr:rowOff>
    </xdr:from>
    <xdr:to>
      <xdr:col>81</xdr:col>
      <xdr:colOff>101600</xdr:colOff>
      <xdr:row>39</xdr:row>
      <xdr:rowOff>40107</xdr:rowOff>
    </xdr:to>
    <xdr:sp macro="" textlink="">
      <xdr:nvSpPr>
        <xdr:cNvPr id="543" name="楕円 542"/>
        <xdr:cNvSpPr/>
      </xdr:nvSpPr>
      <xdr:spPr>
        <a:xfrm>
          <a:off x="15430500" y="662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31234</xdr:rowOff>
    </xdr:from>
    <xdr:ext cx="469744" cy="259045"/>
    <xdr:sp macro="" textlink="">
      <xdr:nvSpPr>
        <xdr:cNvPr id="544" name="テキスト ボックス 543"/>
        <xdr:cNvSpPr txBox="1"/>
      </xdr:nvSpPr>
      <xdr:spPr>
        <a:xfrm>
          <a:off x="15246428" y="671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90601</xdr:rowOff>
    </xdr:from>
    <xdr:to>
      <xdr:col>76</xdr:col>
      <xdr:colOff>165100</xdr:colOff>
      <xdr:row>39</xdr:row>
      <xdr:rowOff>20751</xdr:rowOff>
    </xdr:to>
    <xdr:sp macro="" textlink="">
      <xdr:nvSpPr>
        <xdr:cNvPr id="545" name="楕円 544"/>
        <xdr:cNvSpPr/>
      </xdr:nvSpPr>
      <xdr:spPr>
        <a:xfrm>
          <a:off x="14541500" y="660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11878</xdr:rowOff>
    </xdr:from>
    <xdr:ext cx="469744" cy="259045"/>
    <xdr:sp macro="" textlink="">
      <xdr:nvSpPr>
        <xdr:cNvPr id="546" name="テキスト ボックス 545"/>
        <xdr:cNvSpPr txBox="1"/>
      </xdr:nvSpPr>
      <xdr:spPr>
        <a:xfrm>
          <a:off x="14357428" y="6698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112547</xdr:rowOff>
    </xdr:from>
    <xdr:to>
      <xdr:col>72</xdr:col>
      <xdr:colOff>38100</xdr:colOff>
      <xdr:row>39</xdr:row>
      <xdr:rowOff>42697</xdr:rowOff>
    </xdr:to>
    <xdr:sp macro="" textlink="">
      <xdr:nvSpPr>
        <xdr:cNvPr id="547" name="楕円 546"/>
        <xdr:cNvSpPr/>
      </xdr:nvSpPr>
      <xdr:spPr>
        <a:xfrm>
          <a:off x="13652500" y="662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33824</xdr:rowOff>
    </xdr:from>
    <xdr:ext cx="469744" cy="259045"/>
    <xdr:sp macro="" textlink="">
      <xdr:nvSpPr>
        <xdr:cNvPr id="548" name="テキスト ボックス 547"/>
        <xdr:cNvSpPr txBox="1"/>
      </xdr:nvSpPr>
      <xdr:spPr>
        <a:xfrm>
          <a:off x="13468428" y="672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157455</xdr:rowOff>
    </xdr:from>
    <xdr:to>
      <xdr:col>67</xdr:col>
      <xdr:colOff>101600</xdr:colOff>
      <xdr:row>39</xdr:row>
      <xdr:rowOff>87605</xdr:rowOff>
    </xdr:to>
    <xdr:sp macro="" textlink="">
      <xdr:nvSpPr>
        <xdr:cNvPr id="549" name="楕円 548"/>
        <xdr:cNvSpPr/>
      </xdr:nvSpPr>
      <xdr:spPr>
        <a:xfrm>
          <a:off x="12763500" y="66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78732</xdr:rowOff>
    </xdr:from>
    <xdr:ext cx="378565" cy="259045"/>
    <xdr:sp macro="" textlink="">
      <xdr:nvSpPr>
        <xdr:cNvPr id="550" name="テキスト ボックス 549"/>
        <xdr:cNvSpPr txBox="1"/>
      </xdr:nvSpPr>
      <xdr:spPr>
        <a:xfrm>
          <a:off x="12625017" y="6765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113374</xdr:rowOff>
    </xdr:from>
    <xdr:to>
      <xdr:col>85</xdr:col>
      <xdr:colOff>127000</xdr:colOff>
      <xdr:row>78</xdr:row>
      <xdr:rowOff>117411</xdr:rowOff>
    </xdr:to>
    <xdr:cxnSp macro="">
      <xdr:nvCxnSpPr>
        <xdr:cNvPr id="632" name="直線コネクタ 631"/>
        <xdr:cNvCxnSpPr/>
      </xdr:nvCxnSpPr>
      <xdr:spPr>
        <a:xfrm flipV="1">
          <a:off x="15481300" y="13486474"/>
          <a:ext cx="838200" cy="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110502</xdr:rowOff>
    </xdr:from>
    <xdr:to>
      <xdr:col>81</xdr:col>
      <xdr:colOff>50800</xdr:colOff>
      <xdr:row>78</xdr:row>
      <xdr:rowOff>117411</xdr:rowOff>
    </xdr:to>
    <xdr:cxnSp macro="">
      <xdr:nvCxnSpPr>
        <xdr:cNvPr id="635" name="直線コネクタ 634"/>
        <xdr:cNvCxnSpPr/>
      </xdr:nvCxnSpPr>
      <xdr:spPr>
        <a:xfrm>
          <a:off x="14592300" y="13483602"/>
          <a:ext cx="889000" cy="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105963</xdr:rowOff>
    </xdr:from>
    <xdr:to>
      <xdr:col>76</xdr:col>
      <xdr:colOff>114300</xdr:colOff>
      <xdr:row>78</xdr:row>
      <xdr:rowOff>110502</xdr:rowOff>
    </xdr:to>
    <xdr:cxnSp macro="">
      <xdr:nvCxnSpPr>
        <xdr:cNvPr id="638" name="直線コネクタ 637"/>
        <xdr:cNvCxnSpPr/>
      </xdr:nvCxnSpPr>
      <xdr:spPr>
        <a:xfrm>
          <a:off x="13703300" y="13479063"/>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105963</xdr:rowOff>
    </xdr:from>
    <xdr:to>
      <xdr:col>71</xdr:col>
      <xdr:colOff>177800</xdr:colOff>
      <xdr:row>78</xdr:row>
      <xdr:rowOff>109189</xdr:rowOff>
    </xdr:to>
    <xdr:cxnSp macro="">
      <xdr:nvCxnSpPr>
        <xdr:cNvPr id="641" name="直線コネクタ 640"/>
        <xdr:cNvCxnSpPr/>
      </xdr:nvCxnSpPr>
      <xdr:spPr>
        <a:xfrm flipV="1">
          <a:off x="12814300" y="13479063"/>
          <a:ext cx="889000" cy="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62574</xdr:rowOff>
    </xdr:from>
    <xdr:to>
      <xdr:col>85</xdr:col>
      <xdr:colOff>177800</xdr:colOff>
      <xdr:row>78</xdr:row>
      <xdr:rowOff>164174</xdr:rowOff>
    </xdr:to>
    <xdr:sp macro="" textlink="">
      <xdr:nvSpPr>
        <xdr:cNvPr id="651" name="楕円 650"/>
        <xdr:cNvSpPr/>
      </xdr:nvSpPr>
      <xdr:spPr>
        <a:xfrm>
          <a:off x="16268700" y="1343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148951</xdr:rowOff>
    </xdr:from>
    <xdr:ext cx="534377" cy="259045"/>
    <xdr:sp macro="" textlink="">
      <xdr:nvSpPr>
        <xdr:cNvPr id="652" name="公債費該当値テキスト"/>
        <xdr:cNvSpPr txBox="1"/>
      </xdr:nvSpPr>
      <xdr:spPr>
        <a:xfrm>
          <a:off x="16370300" y="1335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66611</xdr:rowOff>
    </xdr:from>
    <xdr:to>
      <xdr:col>81</xdr:col>
      <xdr:colOff>101600</xdr:colOff>
      <xdr:row>78</xdr:row>
      <xdr:rowOff>168211</xdr:rowOff>
    </xdr:to>
    <xdr:sp macro="" textlink="">
      <xdr:nvSpPr>
        <xdr:cNvPr id="653" name="楕円 652"/>
        <xdr:cNvSpPr/>
      </xdr:nvSpPr>
      <xdr:spPr>
        <a:xfrm>
          <a:off x="15430500" y="134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159338</xdr:rowOff>
    </xdr:from>
    <xdr:ext cx="534377" cy="259045"/>
    <xdr:sp macro="" textlink="">
      <xdr:nvSpPr>
        <xdr:cNvPr id="654" name="テキスト ボックス 653"/>
        <xdr:cNvSpPr txBox="1"/>
      </xdr:nvSpPr>
      <xdr:spPr>
        <a:xfrm>
          <a:off x="15214111" y="1353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59702</xdr:rowOff>
    </xdr:from>
    <xdr:to>
      <xdr:col>76</xdr:col>
      <xdr:colOff>165100</xdr:colOff>
      <xdr:row>78</xdr:row>
      <xdr:rowOff>161302</xdr:rowOff>
    </xdr:to>
    <xdr:sp macro="" textlink="">
      <xdr:nvSpPr>
        <xdr:cNvPr id="655" name="楕円 654"/>
        <xdr:cNvSpPr/>
      </xdr:nvSpPr>
      <xdr:spPr>
        <a:xfrm>
          <a:off x="14541500" y="1343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152429</xdr:rowOff>
    </xdr:from>
    <xdr:ext cx="534377" cy="259045"/>
    <xdr:sp macro="" textlink="">
      <xdr:nvSpPr>
        <xdr:cNvPr id="656" name="テキスト ボックス 655"/>
        <xdr:cNvSpPr txBox="1"/>
      </xdr:nvSpPr>
      <xdr:spPr>
        <a:xfrm>
          <a:off x="14325111" y="1352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55163</xdr:rowOff>
    </xdr:from>
    <xdr:to>
      <xdr:col>72</xdr:col>
      <xdr:colOff>38100</xdr:colOff>
      <xdr:row>78</xdr:row>
      <xdr:rowOff>156763</xdr:rowOff>
    </xdr:to>
    <xdr:sp macro="" textlink="">
      <xdr:nvSpPr>
        <xdr:cNvPr id="657" name="楕円 656"/>
        <xdr:cNvSpPr/>
      </xdr:nvSpPr>
      <xdr:spPr>
        <a:xfrm>
          <a:off x="13652500" y="1342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147890</xdr:rowOff>
    </xdr:from>
    <xdr:ext cx="534377" cy="259045"/>
    <xdr:sp macro="" textlink="">
      <xdr:nvSpPr>
        <xdr:cNvPr id="658" name="テキスト ボックス 657"/>
        <xdr:cNvSpPr txBox="1"/>
      </xdr:nvSpPr>
      <xdr:spPr>
        <a:xfrm>
          <a:off x="13436111" y="135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58389</xdr:rowOff>
    </xdr:from>
    <xdr:to>
      <xdr:col>67</xdr:col>
      <xdr:colOff>101600</xdr:colOff>
      <xdr:row>78</xdr:row>
      <xdr:rowOff>159989</xdr:rowOff>
    </xdr:to>
    <xdr:sp macro="" textlink="">
      <xdr:nvSpPr>
        <xdr:cNvPr id="659" name="楕円 658"/>
        <xdr:cNvSpPr/>
      </xdr:nvSpPr>
      <xdr:spPr>
        <a:xfrm>
          <a:off x="12763500" y="1343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151116</xdr:rowOff>
    </xdr:from>
    <xdr:ext cx="534377" cy="259045"/>
    <xdr:sp macro="" textlink="">
      <xdr:nvSpPr>
        <xdr:cNvPr id="660" name="テキスト ボックス 659"/>
        <xdr:cNvSpPr txBox="1"/>
      </xdr:nvSpPr>
      <xdr:spPr>
        <a:xfrm>
          <a:off x="12547111" y="1352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59967</xdr:rowOff>
    </xdr:from>
    <xdr:to>
      <xdr:col>85</xdr:col>
      <xdr:colOff>127000</xdr:colOff>
      <xdr:row>98</xdr:row>
      <xdr:rowOff>104617</xdr:rowOff>
    </xdr:to>
    <xdr:cxnSp macro="">
      <xdr:nvCxnSpPr>
        <xdr:cNvPr id="687" name="直線コネクタ 686"/>
        <xdr:cNvCxnSpPr/>
      </xdr:nvCxnSpPr>
      <xdr:spPr>
        <a:xfrm flipV="1">
          <a:off x="15481300" y="16862067"/>
          <a:ext cx="838200" cy="4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166242</xdr:rowOff>
    </xdr:from>
    <xdr:ext cx="534377" cy="259045"/>
    <xdr:sp macro="" textlink="">
      <xdr:nvSpPr>
        <xdr:cNvPr id="688" name="積立金平均値テキスト"/>
        <xdr:cNvSpPr txBox="1"/>
      </xdr:nvSpPr>
      <xdr:spPr>
        <a:xfrm>
          <a:off x="16370300" y="16796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104617</xdr:rowOff>
    </xdr:from>
    <xdr:to>
      <xdr:col>81</xdr:col>
      <xdr:colOff>50800</xdr:colOff>
      <xdr:row>98</xdr:row>
      <xdr:rowOff>112071</xdr:rowOff>
    </xdr:to>
    <xdr:cxnSp macro="">
      <xdr:nvCxnSpPr>
        <xdr:cNvPr id="690" name="直線コネクタ 689"/>
        <xdr:cNvCxnSpPr/>
      </xdr:nvCxnSpPr>
      <xdr:spPr>
        <a:xfrm flipV="1">
          <a:off x="14592300" y="16906717"/>
          <a:ext cx="889000" cy="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112071</xdr:rowOff>
    </xdr:from>
    <xdr:to>
      <xdr:col>76</xdr:col>
      <xdr:colOff>114300</xdr:colOff>
      <xdr:row>98</xdr:row>
      <xdr:rowOff>125388</xdr:rowOff>
    </xdr:to>
    <xdr:cxnSp macro="">
      <xdr:nvCxnSpPr>
        <xdr:cNvPr id="693" name="直線コネクタ 692"/>
        <xdr:cNvCxnSpPr/>
      </xdr:nvCxnSpPr>
      <xdr:spPr>
        <a:xfrm flipV="1">
          <a:off x="13703300" y="16914171"/>
          <a:ext cx="889000" cy="1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117940</xdr:rowOff>
    </xdr:from>
    <xdr:to>
      <xdr:col>71</xdr:col>
      <xdr:colOff>177800</xdr:colOff>
      <xdr:row>98</xdr:row>
      <xdr:rowOff>125388</xdr:rowOff>
    </xdr:to>
    <xdr:cxnSp macro="">
      <xdr:nvCxnSpPr>
        <xdr:cNvPr id="696" name="直線コネクタ 695"/>
        <xdr:cNvCxnSpPr/>
      </xdr:nvCxnSpPr>
      <xdr:spPr>
        <a:xfrm>
          <a:off x="12814300" y="16920040"/>
          <a:ext cx="889000" cy="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9167</xdr:rowOff>
    </xdr:from>
    <xdr:to>
      <xdr:col>85</xdr:col>
      <xdr:colOff>177800</xdr:colOff>
      <xdr:row>98</xdr:row>
      <xdr:rowOff>110767</xdr:rowOff>
    </xdr:to>
    <xdr:sp macro="" textlink="">
      <xdr:nvSpPr>
        <xdr:cNvPr id="706" name="楕円 705"/>
        <xdr:cNvSpPr/>
      </xdr:nvSpPr>
      <xdr:spPr>
        <a:xfrm>
          <a:off x="16268700" y="1681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139994</xdr:rowOff>
    </xdr:from>
    <xdr:ext cx="534377" cy="259045"/>
    <xdr:sp macro="" textlink="">
      <xdr:nvSpPr>
        <xdr:cNvPr id="707" name="積立金該当値テキスト"/>
        <xdr:cNvSpPr txBox="1"/>
      </xdr:nvSpPr>
      <xdr:spPr>
        <a:xfrm>
          <a:off x="16370300" y="1659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53817</xdr:rowOff>
    </xdr:from>
    <xdr:to>
      <xdr:col>81</xdr:col>
      <xdr:colOff>101600</xdr:colOff>
      <xdr:row>98</xdr:row>
      <xdr:rowOff>155417</xdr:rowOff>
    </xdr:to>
    <xdr:sp macro="" textlink="">
      <xdr:nvSpPr>
        <xdr:cNvPr id="708" name="楕円 707"/>
        <xdr:cNvSpPr/>
      </xdr:nvSpPr>
      <xdr:spPr>
        <a:xfrm>
          <a:off x="15430500" y="1685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146544</xdr:rowOff>
    </xdr:from>
    <xdr:ext cx="534377" cy="259045"/>
    <xdr:sp macro="" textlink="">
      <xdr:nvSpPr>
        <xdr:cNvPr id="709" name="テキスト ボックス 708"/>
        <xdr:cNvSpPr txBox="1"/>
      </xdr:nvSpPr>
      <xdr:spPr>
        <a:xfrm>
          <a:off x="15214111" y="1694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61271</xdr:rowOff>
    </xdr:from>
    <xdr:to>
      <xdr:col>76</xdr:col>
      <xdr:colOff>165100</xdr:colOff>
      <xdr:row>98</xdr:row>
      <xdr:rowOff>162871</xdr:rowOff>
    </xdr:to>
    <xdr:sp macro="" textlink="">
      <xdr:nvSpPr>
        <xdr:cNvPr id="710" name="楕円 709"/>
        <xdr:cNvSpPr/>
      </xdr:nvSpPr>
      <xdr:spPr>
        <a:xfrm>
          <a:off x="14541500" y="1686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153998</xdr:rowOff>
    </xdr:from>
    <xdr:ext cx="534377" cy="259045"/>
    <xdr:sp macro="" textlink="">
      <xdr:nvSpPr>
        <xdr:cNvPr id="711" name="テキスト ボックス 710"/>
        <xdr:cNvSpPr txBox="1"/>
      </xdr:nvSpPr>
      <xdr:spPr>
        <a:xfrm>
          <a:off x="14325111" y="1695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74588</xdr:rowOff>
    </xdr:from>
    <xdr:to>
      <xdr:col>72</xdr:col>
      <xdr:colOff>38100</xdr:colOff>
      <xdr:row>99</xdr:row>
      <xdr:rowOff>4738</xdr:rowOff>
    </xdr:to>
    <xdr:sp macro="" textlink="">
      <xdr:nvSpPr>
        <xdr:cNvPr id="712" name="楕円 711"/>
        <xdr:cNvSpPr/>
      </xdr:nvSpPr>
      <xdr:spPr>
        <a:xfrm>
          <a:off x="13652500" y="1687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167315</xdr:rowOff>
    </xdr:from>
    <xdr:ext cx="469744" cy="259045"/>
    <xdr:sp macro="" textlink="">
      <xdr:nvSpPr>
        <xdr:cNvPr id="713" name="テキスト ボックス 712"/>
        <xdr:cNvSpPr txBox="1"/>
      </xdr:nvSpPr>
      <xdr:spPr>
        <a:xfrm>
          <a:off x="13468428" y="1696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67140</xdr:rowOff>
    </xdr:from>
    <xdr:to>
      <xdr:col>67</xdr:col>
      <xdr:colOff>101600</xdr:colOff>
      <xdr:row>98</xdr:row>
      <xdr:rowOff>168740</xdr:rowOff>
    </xdr:to>
    <xdr:sp macro="" textlink="">
      <xdr:nvSpPr>
        <xdr:cNvPr id="714" name="楕円 713"/>
        <xdr:cNvSpPr/>
      </xdr:nvSpPr>
      <xdr:spPr>
        <a:xfrm>
          <a:off x="12763500" y="1686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159867</xdr:rowOff>
    </xdr:from>
    <xdr:ext cx="469744" cy="259045"/>
    <xdr:sp macro="" textlink="">
      <xdr:nvSpPr>
        <xdr:cNvPr id="715" name="テキスト ボックス 714"/>
        <xdr:cNvSpPr txBox="1"/>
      </xdr:nvSpPr>
      <xdr:spPr>
        <a:xfrm>
          <a:off x="12579428" y="1696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123698</xdr:rowOff>
    </xdr:from>
    <xdr:to>
      <xdr:col>116</xdr:col>
      <xdr:colOff>63500</xdr:colOff>
      <xdr:row>36</xdr:row>
      <xdr:rowOff>127264</xdr:rowOff>
    </xdr:to>
    <xdr:cxnSp macro="">
      <xdr:nvCxnSpPr>
        <xdr:cNvPr id="742" name="直線コネクタ 741"/>
        <xdr:cNvCxnSpPr/>
      </xdr:nvCxnSpPr>
      <xdr:spPr>
        <a:xfrm flipV="1">
          <a:off x="21323300" y="6295898"/>
          <a:ext cx="8382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59829</xdr:rowOff>
    </xdr:from>
    <xdr:ext cx="469744" cy="259045"/>
    <xdr:sp macro="" textlink="">
      <xdr:nvSpPr>
        <xdr:cNvPr id="743" name="投資及び出資金平均値テキスト"/>
        <xdr:cNvSpPr txBox="1"/>
      </xdr:nvSpPr>
      <xdr:spPr>
        <a:xfrm>
          <a:off x="22212300" y="640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127264</xdr:rowOff>
    </xdr:from>
    <xdr:to>
      <xdr:col>111</xdr:col>
      <xdr:colOff>177800</xdr:colOff>
      <xdr:row>36</xdr:row>
      <xdr:rowOff>144775</xdr:rowOff>
    </xdr:to>
    <xdr:cxnSp macro="">
      <xdr:nvCxnSpPr>
        <xdr:cNvPr id="745" name="直線コネクタ 744"/>
        <xdr:cNvCxnSpPr/>
      </xdr:nvCxnSpPr>
      <xdr:spPr>
        <a:xfrm flipV="1">
          <a:off x="20434300" y="6299464"/>
          <a:ext cx="889000" cy="1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65727</xdr:rowOff>
    </xdr:from>
    <xdr:ext cx="469744" cy="259045"/>
    <xdr:sp macro="" textlink="">
      <xdr:nvSpPr>
        <xdr:cNvPr id="747" name="テキスト ボックス 746"/>
        <xdr:cNvSpPr txBox="1"/>
      </xdr:nvSpPr>
      <xdr:spPr>
        <a:xfrm>
          <a:off x="21088428" y="65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144775</xdr:rowOff>
    </xdr:from>
    <xdr:to>
      <xdr:col>107</xdr:col>
      <xdr:colOff>50800</xdr:colOff>
      <xdr:row>36</xdr:row>
      <xdr:rowOff>161280</xdr:rowOff>
    </xdr:to>
    <xdr:cxnSp macro="">
      <xdr:nvCxnSpPr>
        <xdr:cNvPr id="748" name="直線コネクタ 747"/>
        <xdr:cNvCxnSpPr/>
      </xdr:nvCxnSpPr>
      <xdr:spPr>
        <a:xfrm flipV="1">
          <a:off x="19545300" y="6316975"/>
          <a:ext cx="889000" cy="1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73317</xdr:rowOff>
    </xdr:from>
    <xdr:ext cx="469744" cy="259045"/>
    <xdr:sp macro="" textlink="">
      <xdr:nvSpPr>
        <xdr:cNvPr id="750" name="テキスト ボックス 749"/>
        <xdr:cNvSpPr txBox="1"/>
      </xdr:nvSpPr>
      <xdr:spPr>
        <a:xfrm>
          <a:off x="20199428" y="65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161280</xdr:rowOff>
    </xdr:from>
    <xdr:to>
      <xdr:col>102</xdr:col>
      <xdr:colOff>114300</xdr:colOff>
      <xdr:row>37</xdr:row>
      <xdr:rowOff>5649</xdr:rowOff>
    </xdr:to>
    <xdr:cxnSp macro="">
      <xdr:nvCxnSpPr>
        <xdr:cNvPr id="751" name="直線コネクタ 750"/>
        <xdr:cNvCxnSpPr/>
      </xdr:nvCxnSpPr>
      <xdr:spPr>
        <a:xfrm flipV="1">
          <a:off x="18656300" y="6333480"/>
          <a:ext cx="889000" cy="1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82460</xdr:rowOff>
    </xdr:from>
    <xdr:ext cx="469744" cy="259045"/>
    <xdr:sp macro="" textlink="">
      <xdr:nvSpPr>
        <xdr:cNvPr id="753" name="テキスト ボックス 752"/>
        <xdr:cNvSpPr txBox="1"/>
      </xdr:nvSpPr>
      <xdr:spPr>
        <a:xfrm>
          <a:off x="19310428" y="659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92564</xdr:rowOff>
    </xdr:from>
    <xdr:ext cx="469744" cy="259045"/>
    <xdr:sp macro="" textlink="">
      <xdr:nvSpPr>
        <xdr:cNvPr id="755" name="テキスト ボックス 754"/>
        <xdr:cNvSpPr txBox="1"/>
      </xdr:nvSpPr>
      <xdr:spPr>
        <a:xfrm>
          <a:off x="18421428" y="66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72898</xdr:rowOff>
    </xdr:from>
    <xdr:to>
      <xdr:col>116</xdr:col>
      <xdr:colOff>114300</xdr:colOff>
      <xdr:row>37</xdr:row>
      <xdr:rowOff>3048</xdr:rowOff>
    </xdr:to>
    <xdr:sp macro="" textlink="">
      <xdr:nvSpPr>
        <xdr:cNvPr id="761" name="楕円 760"/>
        <xdr:cNvSpPr/>
      </xdr:nvSpPr>
      <xdr:spPr>
        <a:xfrm>
          <a:off x="221107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95775</xdr:rowOff>
    </xdr:from>
    <xdr:ext cx="469744" cy="259045"/>
    <xdr:sp macro="" textlink="">
      <xdr:nvSpPr>
        <xdr:cNvPr id="762" name="投資及び出資金該当値テキスト"/>
        <xdr:cNvSpPr txBox="1"/>
      </xdr:nvSpPr>
      <xdr:spPr>
        <a:xfrm>
          <a:off x="22212300" y="609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76464</xdr:rowOff>
    </xdr:from>
    <xdr:to>
      <xdr:col>112</xdr:col>
      <xdr:colOff>38100</xdr:colOff>
      <xdr:row>37</xdr:row>
      <xdr:rowOff>6614</xdr:rowOff>
    </xdr:to>
    <xdr:sp macro="" textlink="">
      <xdr:nvSpPr>
        <xdr:cNvPr id="763" name="楕円 762"/>
        <xdr:cNvSpPr/>
      </xdr:nvSpPr>
      <xdr:spPr>
        <a:xfrm>
          <a:off x="21272500" y="624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23141</xdr:rowOff>
    </xdr:from>
    <xdr:ext cx="469744" cy="259045"/>
    <xdr:sp macro="" textlink="">
      <xdr:nvSpPr>
        <xdr:cNvPr id="764" name="テキスト ボックス 763"/>
        <xdr:cNvSpPr txBox="1"/>
      </xdr:nvSpPr>
      <xdr:spPr>
        <a:xfrm>
          <a:off x="21088428" y="602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93975</xdr:rowOff>
    </xdr:from>
    <xdr:to>
      <xdr:col>107</xdr:col>
      <xdr:colOff>101600</xdr:colOff>
      <xdr:row>37</xdr:row>
      <xdr:rowOff>24125</xdr:rowOff>
    </xdr:to>
    <xdr:sp macro="" textlink="">
      <xdr:nvSpPr>
        <xdr:cNvPr id="765" name="楕円 764"/>
        <xdr:cNvSpPr/>
      </xdr:nvSpPr>
      <xdr:spPr>
        <a:xfrm>
          <a:off x="20383500" y="626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40652</xdr:rowOff>
    </xdr:from>
    <xdr:ext cx="469744" cy="259045"/>
    <xdr:sp macro="" textlink="">
      <xdr:nvSpPr>
        <xdr:cNvPr id="766" name="テキスト ボックス 765"/>
        <xdr:cNvSpPr txBox="1"/>
      </xdr:nvSpPr>
      <xdr:spPr>
        <a:xfrm>
          <a:off x="20199428" y="604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110480</xdr:rowOff>
    </xdr:from>
    <xdr:to>
      <xdr:col>102</xdr:col>
      <xdr:colOff>165100</xdr:colOff>
      <xdr:row>37</xdr:row>
      <xdr:rowOff>40630</xdr:rowOff>
    </xdr:to>
    <xdr:sp macro="" textlink="">
      <xdr:nvSpPr>
        <xdr:cNvPr id="767" name="楕円 766"/>
        <xdr:cNvSpPr/>
      </xdr:nvSpPr>
      <xdr:spPr>
        <a:xfrm>
          <a:off x="19494500" y="628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57157</xdr:rowOff>
    </xdr:from>
    <xdr:ext cx="469744" cy="259045"/>
    <xdr:sp macro="" textlink="">
      <xdr:nvSpPr>
        <xdr:cNvPr id="768" name="テキスト ボックス 767"/>
        <xdr:cNvSpPr txBox="1"/>
      </xdr:nvSpPr>
      <xdr:spPr>
        <a:xfrm>
          <a:off x="19310428" y="605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126299</xdr:rowOff>
    </xdr:from>
    <xdr:to>
      <xdr:col>98</xdr:col>
      <xdr:colOff>38100</xdr:colOff>
      <xdr:row>37</xdr:row>
      <xdr:rowOff>56449</xdr:rowOff>
    </xdr:to>
    <xdr:sp macro="" textlink="">
      <xdr:nvSpPr>
        <xdr:cNvPr id="769" name="楕円 768"/>
        <xdr:cNvSpPr/>
      </xdr:nvSpPr>
      <xdr:spPr>
        <a:xfrm>
          <a:off x="18605500" y="629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72976</xdr:rowOff>
    </xdr:from>
    <xdr:ext cx="469744" cy="259045"/>
    <xdr:sp macro="" textlink="">
      <xdr:nvSpPr>
        <xdr:cNvPr id="770" name="テキスト ボックス 769"/>
        <xdr:cNvSpPr txBox="1"/>
      </xdr:nvSpPr>
      <xdr:spPr>
        <a:xfrm>
          <a:off x="18421428" y="607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69536</xdr:rowOff>
    </xdr:from>
    <xdr:to>
      <xdr:col>116</xdr:col>
      <xdr:colOff>63500</xdr:colOff>
      <xdr:row>59</xdr:row>
      <xdr:rowOff>69617</xdr:rowOff>
    </xdr:to>
    <xdr:cxnSp macro="">
      <xdr:nvCxnSpPr>
        <xdr:cNvPr id="801" name="直線コネクタ 800"/>
        <xdr:cNvCxnSpPr/>
      </xdr:nvCxnSpPr>
      <xdr:spPr>
        <a:xfrm>
          <a:off x="21323300" y="10185086"/>
          <a:ext cx="838200" cy="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69536</xdr:rowOff>
    </xdr:from>
    <xdr:to>
      <xdr:col>111</xdr:col>
      <xdr:colOff>177800</xdr:colOff>
      <xdr:row>59</xdr:row>
      <xdr:rowOff>69667</xdr:rowOff>
    </xdr:to>
    <xdr:cxnSp macro="">
      <xdr:nvCxnSpPr>
        <xdr:cNvPr id="804" name="直線コネクタ 803"/>
        <xdr:cNvCxnSpPr/>
      </xdr:nvCxnSpPr>
      <xdr:spPr>
        <a:xfrm flipV="1">
          <a:off x="20434300" y="10185086"/>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69569</xdr:rowOff>
    </xdr:from>
    <xdr:to>
      <xdr:col>107</xdr:col>
      <xdr:colOff>50800</xdr:colOff>
      <xdr:row>59</xdr:row>
      <xdr:rowOff>69667</xdr:rowOff>
    </xdr:to>
    <xdr:cxnSp macro="">
      <xdr:nvCxnSpPr>
        <xdr:cNvPr id="807" name="直線コネクタ 806"/>
        <xdr:cNvCxnSpPr/>
      </xdr:nvCxnSpPr>
      <xdr:spPr>
        <a:xfrm>
          <a:off x="19545300" y="10185119"/>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69569</xdr:rowOff>
    </xdr:from>
    <xdr:to>
      <xdr:col>102</xdr:col>
      <xdr:colOff>114300</xdr:colOff>
      <xdr:row>59</xdr:row>
      <xdr:rowOff>69993</xdr:rowOff>
    </xdr:to>
    <xdr:cxnSp macro="">
      <xdr:nvCxnSpPr>
        <xdr:cNvPr id="810" name="直線コネクタ 809"/>
        <xdr:cNvCxnSpPr/>
      </xdr:nvCxnSpPr>
      <xdr:spPr>
        <a:xfrm flipV="1">
          <a:off x="18656300" y="10185119"/>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18817</xdr:rowOff>
    </xdr:from>
    <xdr:to>
      <xdr:col>116</xdr:col>
      <xdr:colOff>114300</xdr:colOff>
      <xdr:row>59</xdr:row>
      <xdr:rowOff>120417</xdr:rowOff>
    </xdr:to>
    <xdr:sp macro="" textlink="">
      <xdr:nvSpPr>
        <xdr:cNvPr id="820" name="楕円 819"/>
        <xdr:cNvSpPr/>
      </xdr:nvSpPr>
      <xdr:spPr>
        <a:xfrm>
          <a:off x="22110700" y="1013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105194</xdr:rowOff>
    </xdr:from>
    <xdr:ext cx="469744" cy="259045"/>
    <xdr:sp macro="" textlink="">
      <xdr:nvSpPr>
        <xdr:cNvPr id="821" name="貸付金該当値テキスト"/>
        <xdr:cNvSpPr txBox="1"/>
      </xdr:nvSpPr>
      <xdr:spPr>
        <a:xfrm>
          <a:off x="22212300" y="1004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18736</xdr:rowOff>
    </xdr:from>
    <xdr:to>
      <xdr:col>112</xdr:col>
      <xdr:colOff>38100</xdr:colOff>
      <xdr:row>59</xdr:row>
      <xdr:rowOff>120336</xdr:rowOff>
    </xdr:to>
    <xdr:sp macro="" textlink="">
      <xdr:nvSpPr>
        <xdr:cNvPr id="822" name="楕円 821"/>
        <xdr:cNvSpPr/>
      </xdr:nvSpPr>
      <xdr:spPr>
        <a:xfrm>
          <a:off x="21272500" y="1013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111463</xdr:rowOff>
    </xdr:from>
    <xdr:ext cx="469744" cy="259045"/>
    <xdr:sp macro="" textlink="">
      <xdr:nvSpPr>
        <xdr:cNvPr id="823" name="テキスト ボックス 822"/>
        <xdr:cNvSpPr txBox="1"/>
      </xdr:nvSpPr>
      <xdr:spPr>
        <a:xfrm>
          <a:off x="21088428" y="1022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18867</xdr:rowOff>
    </xdr:from>
    <xdr:to>
      <xdr:col>107</xdr:col>
      <xdr:colOff>101600</xdr:colOff>
      <xdr:row>59</xdr:row>
      <xdr:rowOff>120467</xdr:rowOff>
    </xdr:to>
    <xdr:sp macro="" textlink="">
      <xdr:nvSpPr>
        <xdr:cNvPr id="824" name="楕円 823"/>
        <xdr:cNvSpPr/>
      </xdr:nvSpPr>
      <xdr:spPr>
        <a:xfrm>
          <a:off x="20383500" y="1013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111594</xdr:rowOff>
    </xdr:from>
    <xdr:ext cx="469744" cy="259045"/>
    <xdr:sp macro="" textlink="">
      <xdr:nvSpPr>
        <xdr:cNvPr id="825" name="テキスト ボックス 824"/>
        <xdr:cNvSpPr txBox="1"/>
      </xdr:nvSpPr>
      <xdr:spPr>
        <a:xfrm>
          <a:off x="20199428" y="1022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18769</xdr:rowOff>
    </xdr:from>
    <xdr:to>
      <xdr:col>102</xdr:col>
      <xdr:colOff>165100</xdr:colOff>
      <xdr:row>59</xdr:row>
      <xdr:rowOff>120369</xdr:rowOff>
    </xdr:to>
    <xdr:sp macro="" textlink="">
      <xdr:nvSpPr>
        <xdr:cNvPr id="826" name="楕円 825"/>
        <xdr:cNvSpPr/>
      </xdr:nvSpPr>
      <xdr:spPr>
        <a:xfrm>
          <a:off x="19494500" y="1013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111496</xdr:rowOff>
    </xdr:from>
    <xdr:ext cx="469744" cy="259045"/>
    <xdr:sp macro="" textlink="">
      <xdr:nvSpPr>
        <xdr:cNvPr id="827" name="テキスト ボックス 826"/>
        <xdr:cNvSpPr txBox="1"/>
      </xdr:nvSpPr>
      <xdr:spPr>
        <a:xfrm>
          <a:off x="19310428" y="1022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19193</xdr:rowOff>
    </xdr:from>
    <xdr:to>
      <xdr:col>98</xdr:col>
      <xdr:colOff>38100</xdr:colOff>
      <xdr:row>59</xdr:row>
      <xdr:rowOff>120793</xdr:rowOff>
    </xdr:to>
    <xdr:sp macro="" textlink="">
      <xdr:nvSpPr>
        <xdr:cNvPr id="828" name="楕円 827"/>
        <xdr:cNvSpPr/>
      </xdr:nvSpPr>
      <xdr:spPr>
        <a:xfrm>
          <a:off x="18605500" y="1013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111920</xdr:rowOff>
    </xdr:from>
    <xdr:ext cx="469744" cy="259045"/>
    <xdr:sp macro="" textlink="">
      <xdr:nvSpPr>
        <xdr:cNvPr id="829" name="テキスト ボックス 828"/>
        <xdr:cNvSpPr txBox="1"/>
      </xdr:nvSpPr>
      <xdr:spPr>
        <a:xfrm>
          <a:off x="18421428" y="1022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157779</xdr:rowOff>
    </xdr:from>
    <xdr:to>
      <xdr:col>116</xdr:col>
      <xdr:colOff>63500</xdr:colOff>
      <xdr:row>76</xdr:row>
      <xdr:rowOff>80474</xdr:rowOff>
    </xdr:to>
    <xdr:cxnSp macro="">
      <xdr:nvCxnSpPr>
        <xdr:cNvPr id="859" name="直線コネクタ 858"/>
        <xdr:cNvCxnSpPr/>
      </xdr:nvCxnSpPr>
      <xdr:spPr>
        <a:xfrm>
          <a:off x="21323300" y="12845079"/>
          <a:ext cx="838200" cy="26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60" name="繰出金平均値テキスト"/>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157779</xdr:rowOff>
    </xdr:from>
    <xdr:to>
      <xdr:col>111</xdr:col>
      <xdr:colOff>177800</xdr:colOff>
      <xdr:row>75</xdr:row>
      <xdr:rowOff>49346</xdr:rowOff>
    </xdr:to>
    <xdr:cxnSp macro="">
      <xdr:nvCxnSpPr>
        <xdr:cNvPr id="862" name="直線コネクタ 861"/>
        <xdr:cNvCxnSpPr/>
      </xdr:nvCxnSpPr>
      <xdr:spPr>
        <a:xfrm flipV="1">
          <a:off x="20434300" y="12845079"/>
          <a:ext cx="889000" cy="6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18470</xdr:rowOff>
    </xdr:from>
    <xdr:ext cx="534377" cy="259045"/>
    <xdr:sp macro="" textlink="">
      <xdr:nvSpPr>
        <xdr:cNvPr id="864" name="テキスト ボックス 863"/>
        <xdr:cNvSpPr txBox="1"/>
      </xdr:nvSpPr>
      <xdr:spPr>
        <a:xfrm>
          <a:off x="21056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18638</xdr:rowOff>
    </xdr:from>
    <xdr:to>
      <xdr:col>107</xdr:col>
      <xdr:colOff>50800</xdr:colOff>
      <xdr:row>75</xdr:row>
      <xdr:rowOff>49346</xdr:rowOff>
    </xdr:to>
    <xdr:cxnSp macro="">
      <xdr:nvCxnSpPr>
        <xdr:cNvPr id="865" name="直線コネクタ 864"/>
        <xdr:cNvCxnSpPr/>
      </xdr:nvCxnSpPr>
      <xdr:spPr>
        <a:xfrm>
          <a:off x="19545300" y="12877388"/>
          <a:ext cx="889000" cy="3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7" name="テキスト ボックス 866"/>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18638</xdr:rowOff>
    </xdr:from>
    <xdr:to>
      <xdr:col>102</xdr:col>
      <xdr:colOff>114300</xdr:colOff>
      <xdr:row>75</xdr:row>
      <xdr:rowOff>62262</xdr:rowOff>
    </xdr:to>
    <xdr:cxnSp macro="">
      <xdr:nvCxnSpPr>
        <xdr:cNvPr id="868" name="直線コネクタ 867"/>
        <xdr:cNvCxnSpPr/>
      </xdr:nvCxnSpPr>
      <xdr:spPr>
        <a:xfrm flipV="1">
          <a:off x="18656300" y="12877388"/>
          <a:ext cx="889000" cy="4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29674</xdr:rowOff>
    </xdr:from>
    <xdr:to>
      <xdr:col>116</xdr:col>
      <xdr:colOff>114300</xdr:colOff>
      <xdr:row>76</xdr:row>
      <xdr:rowOff>131274</xdr:rowOff>
    </xdr:to>
    <xdr:sp macro="" textlink="">
      <xdr:nvSpPr>
        <xdr:cNvPr id="878" name="楕円 877"/>
        <xdr:cNvSpPr/>
      </xdr:nvSpPr>
      <xdr:spPr>
        <a:xfrm>
          <a:off x="22110700" y="1305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8101</xdr:rowOff>
    </xdr:from>
    <xdr:ext cx="534377" cy="259045"/>
    <xdr:sp macro="" textlink="">
      <xdr:nvSpPr>
        <xdr:cNvPr id="879" name="繰出金該当値テキスト"/>
        <xdr:cNvSpPr txBox="1"/>
      </xdr:nvSpPr>
      <xdr:spPr>
        <a:xfrm>
          <a:off x="22212300" y="1303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106979</xdr:rowOff>
    </xdr:from>
    <xdr:to>
      <xdr:col>112</xdr:col>
      <xdr:colOff>38100</xdr:colOff>
      <xdr:row>75</xdr:row>
      <xdr:rowOff>37129</xdr:rowOff>
    </xdr:to>
    <xdr:sp macro="" textlink="">
      <xdr:nvSpPr>
        <xdr:cNvPr id="880" name="楕円 879"/>
        <xdr:cNvSpPr/>
      </xdr:nvSpPr>
      <xdr:spPr>
        <a:xfrm>
          <a:off x="21272500" y="1279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28256</xdr:rowOff>
    </xdr:from>
    <xdr:ext cx="534377" cy="259045"/>
    <xdr:sp macro="" textlink="">
      <xdr:nvSpPr>
        <xdr:cNvPr id="881" name="テキスト ボックス 880"/>
        <xdr:cNvSpPr txBox="1"/>
      </xdr:nvSpPr>
      <xdr:spPr>
        <a:xfrm>
          <a:off x="21056111" y="1288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169996</xdr:rowOff>
    </xdr:from>
    <xdr:to>
      <xdr:col>107</xdr:col>
      <xdr:colOff>101600</xdr:colOff>
      <xdr:row>75</xdr:row>
      <xdr:rowOff>100146</xdr:rowOff>
    </xdr:to>
    <xdr:sp macro="" textlink="">
      <xdr:nvSpPr>
        <xdr:cNvPr id="882" name="楕円 881"/>
        <xdr:cNvSpPr/>
      </xdr:nvSpPr>
      <xdr:spPr>
        <a:xfrm>
          <a:off x="20383500" y="1285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91273</xdr:rowOff>
    </xdr:from>
    <xdr:ext cx="534377" cy="259045"/>
    <xdr:sp macro="" textlink="">
      <xdr:nvSpPr>
        <xdr:cNvPr id="883" name="テキスト ボックス 882"/>
        <xdr:cNvSpPr txBox="1"/>
      </xdr:nvSpPr>
      <xdr:spPr>
        <a:xfrm>
          <a:off x="20167111" y="1295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139288</xdr:rowOff>
    </xdr:from>
    <xdr:to>
      <xdr:col>102</xdr:col>
      <xdr:colOff>165100</xdr:colOff>
      <xdr:row>75</xdr:row>
      <xdr:rowOff>69438</xdr:rowOff>
    </xdr:to>
    <xdr:sp macro="" textlink="">
      <xdr:nvSpPr>
        <xdr:cNvPr id="884" name="楕円 883"/>
        <xdr:cNvSpPr/>
      </xdr:nvSpPr>
      <xdr:spPr>
        <a:xfrm>
          <a:off x="19494500" y="1282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60565</xdr:rowOff>
    </xdr:from>
    <xdr:ext cx="534377" cy="259045"/>
    <xdr:sp macro="" textlink="">
      <xdr:nvSpPr>
        <xdr:cNvPr id="885" name="テキスト ボックス 884"/>
        <xdr:cNvSpPr txBox="1"/>
      </xdr:nvSpPr>
      <xdr:spPr>
        <a:xfrm>
          <a:off x="19278111" y="1291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11462</xdr:rowOff>
    </xdr:from>
    <xdr:to>
      <xdr:col>98</xdr:col>
      <xdr:colOff>38100</xdr:colOff>
      <xdr:row>75</xdr:row>
      <xdr:rowOff>113062</xdr:rowOff>
    </xdr:to>
    <xdr:sp macro="" textlink="">
      <xdr:nvSpPr>
        <xdr:cNvPr id="886" name="楕円 885"/>
        <xdr:cNvSpPr/>
      </xdr:nvSpPr>
      <xdr:spPr>
        <a:xfrm>
          <a:off x="18605500" y="1287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104189</xdr:rowOff>
    </xdr:from>
    <xdr:ext cx="534377" cy="259045"/>
    <xdr:sp macro="" textlink="">
      <xdr:nvSpPr>
        <xdr:cNvPr id="887" name="テキスト ボックス 886"/>
        <xdr:cNvSpPr txBox="1"/>
      </xdr:nvSpPr>
      <xdr:spPr>
        <a:xfrm>
          <a:off x="18389111" y="1296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586,390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であり、前年度から増加した主な項目は、補助費等、人件費、積立金及び物件費となっている。補助費等は、下水道事業への公営企業会計の適用に伴い、一般会計から下水道事業への繰出しが、繰出金から補助費等に移行したこと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343.6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％増の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152,288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円、人件費は会計年度任用職員制度の開始により、会計年度任用職員（旧臨時職員）に係る費用が物件費から人件費に移行したこと等により、対前年度比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％増の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94,145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円、積立金は、財政調整基金への積立金の増加により、対前年度比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127.3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％増の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34,879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円、物件費は、会計年度任用職員に係る費用が人件費に移行したものの、小中学校へのタブレット端末の導入費用等により、対前年度比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％増の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75,133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また、減少した主な項目は、普通建設事業、繰出金及び扶助費となっており、普通建設事業は、総合保健福祉センターの建設が令和元年度に完了したことなどにより、対前年度比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55.8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％減の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32,743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円、繰出金は、下水道事業への繰出しが補助費等へ移行したことにより、対前年度比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23.6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％減の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45,109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円、扶助費は、生活保護費や子ども医療費等の減少により、対前年度比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％減の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85,367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愛媛県東温市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33,537
33,265
211.30
20,631,186
19,665,778
871,686
9,743,004
13,722,853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13970</xdr:rowOff>
    </xdr:from>
    <xdr:to>
      <xdr:col>24</xdr:col>
      <xdr:colOff>63500</xdr:colOff>
      <xdr:row>37</xdr:row>
      <xdr:rowOff>22733</xdr:rowOff>
    </xdr:to>
    <xdr:cxnSp macro="">
      <xdr:nvCxnSpPr>
        <xdr:cNvPr id="61" name="直線コネクタ 60"/>
        <xdr:cNvCxnSpPr/>
      </xdr:nvCxnSpPr>
      <xdr:spPr>
        <a:xfrm>
          <a:off x="3797300" y="6357620"/>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13970</xdr:rowOff>
    </xdr:from>
    <xdr:to>
      <xdr:col>19</xdr:col>
      <xdr:colOff>177800</xdr:colOff>
      <xdr:row>37</xdr:row>
      <xdr:rowOff>24257</xdr:rowOff>
    </xdr:to>
    <xdr:cxnSp macro="">
      <xdr:nvCxnSpPr>
        <xdr:cNvPr id="64" name="直線コネクタ 63"/>
        <xdr:cNvCxnSpPr/>
      </xdr:nvCxnSpPr>
      <xdr:spPr>
        <a:xfrm flipV="1">
          <a:off x="2908300" y="6357620"/>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149987</xdr:rowOff>
    </xdr:from>
    <xdr:to>
      <xdr:col>15</xdr:col>
      <xdr:colOff>50800</xdr:colOff>
      <xdr:row>37</xdr:row>
      <xdr:rowOff>24257</xdr:rowOff>
    </xdr:to>
    <xdr:cxnSp macro="">
      <xdr:nvCxnSpPr>
        <xdr:cNvPr id="67" name="直線コネクタ 66"/>
        <xdr:cNvCxnSpPr/>
      </xdr:nvCxnSpPr>
      <xdr:spPr>
        <a:xfrm>
          <a:off x="2019300" y="632218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149987</xdr:rowOff>
    </xdr:from>
    <xdr:to>
      <xdr:col>10</xdr:col>
      <xdr:colOff>114300</xdr:colOff>
      <xdr:row>37</xdr:row>
      <xdr:rowOff>19114</xdr:rowOff>
    </xdr:to>
    <xdr:cxnSp macro="">
      <xdr:nvCxnSpPr>
        <xdr:cNvPr id="70" name="直線コネクタ 69"/>
        <xdr:cNvCxnSpPr/>
      </xdr:nvCxnSpPr>
      <xdr:spPr>
        <a:xfrm flipV="1">
          <a:off x="1130300" y="6322187"/>
          <a:ext cx="889000" cy="4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143383</xdr:rowOff>
    </xdr:from>
    <xdr:to>
      <xdr:col>24</xdr:col>
      <xdr:colOff>114300</xdr:colOff>
      <xdr:row>37</xdr:row>
      <xdr:rowOff>73533</xdr:rowOff>
    </xdr:to>
    <xdr:sp macro="" textlink="">
      <xdr:nvSpPr>
        <xdr:cNvPr id="80" name="楕円 79"/>
        <xdr:cNvSpPr/>
      </xdr:nvSpPr>
      <xdr:spPr>
        <a:xfrm>
          <a:off x="4584700" y="631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121810</xdr:rowOff>
    </xdr:from>
    <xdr:ext cx="469744" cy="259045"/>
    <xdr:sp macro="" textlink="">
      <xdr:nvSpPr>
        <xdr:cNvPr id="81" name="議会費該当値テキスト"/>
        <xdr:cNvSpPr txBox="1"/>
      </xdr:nvSpPr>
      <xdr:spPr>
        <a:xfrm>
          <a:off x="4686300" y="629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134620</xdr:rowOff>
    </xdr:from>
    <xdr:to>
      <xdr:col>20</xdr:col>
      <xdr:colOff>38100</xdr:colOff>
      <xdr:row>37</xdr:row>
      <xdr:rowOff>64770</xdr:rowOff>
    </xdr:to>
    <xdr:sp macro="" textlink="">
      <xdr:nvSpPr>
        <xdr:cNvPr id="82" name="楕円 81"/>
        <xdr:cNvSpPr/>
      </xdr:nvSpPr>
      <xdr:spPr>
        <a:xfrm>
          <a:off x="3746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55897</xdr:rowOff>
    </xdr:from>
    <xdr:ext cx="469744" cy="259045"/>
    <xdr:sp macro="" textlink="">
      <xdr:nvSpPr>
        <xdr:cNvPr id="83" name="テキスト ボックス 82"/>
        <xdr:cNvSpPr txBox="1"/>
      </xdr:nvSpPr>
      <xdr:spPr>
        <a:xfrm>
          <a:off x="3562428"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144907</xdr:rowOff>
    </xdr:from>
    <xdr:to>
      <xdr:col>15</xdr:col>
      <xdr:colOff>101600</xdr:colOff>
      <xdr:row>37</xdr:row>
      <xdr:rowOff>75057</xdr:rowOff>
    </xdr:to>
    <xdr:sp macro="" textlink="">
      <xdr:nvSpPr>
        <xdr:cNvPr id="84" name="楕円 83"/>
        <xdr:cNvSpPr/>
      </xdr:nvSpPr>
      <xdr:spPr>
        <a:xfrm>
          <a:off x="2857500" y="631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66184</xdr:rowOff>
    </xdr:from>
    <xdr:ext cx="469744" cy="259045"/>
    <xdr:sp macro="" textlink="">
      <xdr:nvSpPr>
        <xdr:cNvPr id="85" name="テキスト ボックス 84"/>
        <xdr:cNvSpPr txBox="1"/>
      </xdr:nvSpPr>
      <xdr:spPr>
        <a:xfrm>
          <a:off x="2673428" y="640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99187</xdr:rowOff>
    </xdr:from>
    <xdr:to>
      <xdr:col>10</xdr:col>
      <xdr:colOff>165100</xdr:colOff>
      <xdr:row>37</xdr:row>
      <xdr:rowOff>29337</xdr:rowOff>
    </xdr:to>
    <xdr:sp macro="" textlink="">
      <xdr:nvSpPr>
        <xdr:cNvPr id="86" name="楕円 85"/>
        <xdr:cNvSpPr/>
      </xdr:nvSpPr>
      <xdr:spPr>
        <a:xfrm>
          <a:off x="1968500" y="62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20464</xdr:rowOff>
    </xdr:from>
    <xdr:ext cx="469744" cy="259045"/>
    <xdr:sp macro="" textlink="">
      <xdr:nvSpPr>
        <xdr:cNvPr id="87" name="テキスト ボックス 86"/>
        <xdr:cNvSpPr txBox="1"/>
      </xdr:nvSpPr>
      <xdr:spPr>
        <a:xfrm>
          <a:off x="1784428" y="636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139764</xdr:rowOff>
    </xdr:from>
    <xdr:to>
      <xdr:col>6</xdr:col>
      <xdr:colOff>38100</xdr:colOff>
      <xdr:row>37</xdr:row>
      <xdr:rowOff>69914</xdr:rowOff>
    </xdr:to>
    <xdr:sp macro="" textlink="">
      <xdr:nvSpPr>
        <xdr:cNvPr id="88" name="楕円 87"/>
        <xdr:cNvSpPr/>
      </xdr:nvSpPr>
      <xdr:spPr>
        <a:xfrm>
          <a:off x="1079500" y="631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61041</xdr:rowOff>
    </xdr:from>
    <xdr:ext cx="469744" cy="259045"/>
    <xdr:sp macro="" textlink="">
      <xdr:nvSpPr>
        <xdr:cNvPr id="89" name="テキスト ボックス 88"/>
        <xdr:cNvSpPr txBox="1"/>
      </xdr:nvSpPr>
      <xdr:spPr>
        <a:xfrm>
          <a:off x="895428" y="640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153763</xdr:rowOff>
    </xdr:from>
    <xdr:to>
      <xdr:col>24</xdr:col>
      <xdr:colOff>63500</xdr:colOff>
      <xdr:row>59</xdr:row>
      <xdr:rowOff>4872</xdr:rowOff>
    </xdr:to>
    <xdr:cxnSp macro="">
      <xdr:nvCxnSpPr>
        <xdr:cNvPr id="120" name="直線コネクタ 119"/>
        <xdr:cNvCxnSpPr/>
      </xdr:nvCxnSpPr>
      <xdr:spPr>
        <a:xfrm flipV="1">
          <a:off x="3797300" y="9926413"/>
          <a:ext cx="838200" cy="19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4872</xdr:rowOff>
    </xdr:from>
    <xdr:to>
      <xdr:col>19</xdr:col>
      <xdr:colOff>177800</xdr:colOff>
      <xdr:row>59</xdr:row>
      <xdr:rowOff>5058</xdr:rowOff>
    </xdr:to>
    <xdr:cxnSp macro="">
      <xdr:nvCxnSpPr>
        <xdr:cNvPr id="123" name="直線コネクタ 122"/>
        <xdr:cNvCxnSpPr/>
      </xdr:nvCxnSpPr>
      <xdr:spPr>
        <a:xfrm flipV="1">
          <a:off x="2908300" y="10120422"/>
          <a:ext cx="889000" cy="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5058</xdr:rowOff>
    </xdr:from>
    <xdr:to>
      <xdr:col>15</xdr:col>
      <xdr:colOff>50800</xdr:colOff>
      <xdr:row>59</xdr:row>
      <xdr:rowOff>15680</xdr:rowOff>
    </xdr:to>
    <xdr:cxnSp macro="">
      <xdr:nvCxnSpPr>
        <xdr:cNvPr id="126" name="直線コネクタ 125"/>
        <xdr:cNvCxnSpPr/>
      </xdr:nvCxnSpPr>
      <xdr:spPr>
        <a:xfrm flipV="1">
          <a:off x="2019300" y="10120608"/>
          <a:ext cx="889000" cy="1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8676</xdr:rowOff>
    </xdr:from>
    <xdr:to>
      <xdr:col>10</xdr:col>
      <xdr:colOff>114300</xdr:colOff>
      <xdr:row>59</xdr:row>
      <xdr:rowOff>15680</xdr:rowOff>
    </xdr:to>
    <xdr:cxnSp macro="">
      <xdr:nvCxnSpPr>
        <xdr:cNvPr id="129" name="直線コネクタ 128"/>
        <xdr:cNvCxnSpPr/>
      </xdr:nvCxnSpPr>
      <xdr:spPr>
        <a:xfrm>
          <a:off x="1130300" y="10124226"/>
          <a:ext cx="889000" cy="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102963</xdr:rowOff>
    </xdr:from>
    <xdr:to>
      <xdr:col>24</xdr:col>
      <xdr:colOff>114300</xdr:colOff>
      <xdr:row>58</xdr:row>
      <xdr:rowOff>33113</xdr:rowOff>
    </xdr:to>
    <xdr:sp macro="" textlink="">
      <xdr:nvSpPr>
        <xdr:cNvPr id="139" name="楕円 138"/>
        <xdr:cNvSpPr/>
      </xdr:nvSpPr>
      <xdr:spPr>
        <a:xfrm>
          <a:off x="4584700" y="987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25337</xdr:rowOff>
    </xdr:from>
    <xdr:ext cx="599010" cy="259045"/>
    <xdr:sp macro="" textlink="">
      <xdr:nvSpPr>
        <xdr:cNvPr id="140" name="総務費該当値テキスト"/>
        <xdr:cNvSpPr txBox="1"/>
      </xdr:nvSpPr>
      <xdr:spPr>
        <a:xfrm>
          <a:off x="4686300" y="979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125522</xdr:rowOff>
    </xdr:from>
    <xdr:to>
      <xdr:col>20</xdr:col>
      <xdr:colOff>38100</xdr:colOff>
      <xdr:row>59</xdr:row>
      <xdr:rowOff>55672</xdr:rowOff>
    </xdr:to>
    <xdr:sp macro="" textlink="">
      <xdr:nvSpPr>
        <xdr:cNvPr id="141" name="楕円 140"/>
        <xdr:cNvSpPr/>
      </xdr:nvSpPr>
      <xdr:spPr>
        <a:xfrm>
          <a:off x="3746500" y="1006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46799</xdr:rowOff>
    </xdr:from>
    <xdr:ext cx="534377" cy="259045"/>
    <xdr:sp macro="" textlink="">
      <xdr:nvSpPr>
        <xdr:cNvPr id="142" name="テキスト ボックス 141"/>
        <xdr:cNvSpPr txBox="1"/>
      </xdr:nvSpPr>
      <xdr:spPr>
        <a:xfrm>
          <a:off x="3530111" y="1016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125708</xdr:rowOff>
    </xdr:from>
    <xdr:to>
      <xdr:col>15</xdr:col>
      <xdr:colOff>101600</xdr:colOff>
      <xdr:row>59</xdr:row>
      <xdr:rowOff>55858</xdr:rowOff>
    </xdr:to>
    <xdr:sp macro="" textlink="">
      <xdr:nvSpPr>
        <xdr:cNvPr id="143" name="楕円 142"/>
        <xdr:cNvSpPr/>
      </xdr:nvSpPr>
      <xdr:spPr>
        <a:xfrm>
          <a:off x="2857500" y="1006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46985</xdr:rowOff>
    </xdr:from>
    <xdr:ext cx="534377" cy="259045"/>
    <xdr:sp macro="" textlink="">
      <xdr:nvSpPr>
        <xdr:cNvPr id="144" name="テキスト ボックス 143"/>
        <xdr:cNvSpPr txBox="1"/>
      </xdr:nvSpPr>
      <xdr:spPr>
        <a:xfrm>
          <a:off x="2641111" y="101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136330</xdr:rowOff>
    </xdr:from>
    <xdr:to>
      <xdr:col>10</xdr:col>
      <xdr:colOff>165100</xdr:colOff>
      <xdr:row>59</xdr:row>
      <xdr:rowOff>66480</xdr:rowOff>
    </xdr:to>
    <xdr:sp macro="" textlink="">
      <xdr:nvSpPr>
        <xdr:cNvPr id="145" name="楕円 144"/>
        <xdr:cNvSpPr/>
      </xdr:nvSpPr>
      <xdr:spPr>
        <a:xfrm>
          <a:off x="1968500" y="100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57607</xdr:rowOff>
    </xdr:from>
    <xdr:ext cx="534377" cy="259045"/>
    <xdr:sp macro="" textlink="">
      <xdr:nvSpPr>
        <xdr:cNvPr id="146" name="テキスト ボックス 145"/>
        <xdr:cNvSpPr txBox="1"/>
      </xdr:nvSpPr>
      <xdr:spPr>
        <a:xfrm>
          <a:off x="1752111" y="1017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129326</xdr:rowOff>
    </xdr:from>
    <xdr:to>
      <xdr:col>6</xdr:col>
      <xdr:colOff>38100</xdr:colOff>
      <xdr:row>59</xdr:row>
      <xdr:rowOff>59476</xdr:rowOff>
    </xdr:to>
    <xdr:sp macro="" textlink="">
      <xdr:nvSpPr>
        <xdr:cNvPr id="147" name="楕円 146"/>
        <xdr:cNvSpPr/>
      </xdr:nvSpPr>
      <xdr:spPr>
        <a:xfrm>
          <a:off x="1079500" y="1007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50603</xdr:rowOff>
    </xdr:from>
    <xdr:ext cx="534377" cy="259045"/>
    <xdr:sp macro="" textlink="">
      <xdr:nvSpPr>
        <xdr:cNvPr id="148" name="テキスト ボックス 147"/>
        <xdr:cNvSpPr txBox="1"/>
      </xdr:nvSpPr>
      <xdr:spPr>
        <a:xfrm>
          <a:off x="863111" y="1016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142827</xdr:rowOff>
    </xdr:from>
    <xdr:to>
      <xdr:col>24</xdr:col>
      <xdr:colOff>63500</xdr:colOff>
      <xdr:row>76</xdr:row>
      <xdr:rowOff>157686</xdr:rowOff>
    </xdr:to>
    <xdr:cxnSp macro="">
      <xdr:nvCxnSpPr>
        <xdr:cNvPr id="176" name="直線コネクタ 175"/>
        <xdr:cNvCxnSpPr/>
      </xdr:nvCxnSpPr>
      <xdr:spPr>
        <a:xfrm flipV="1">
          <a:off x="3797300" y="13173027"/>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157686</xdr:rowOff>
    </xdr:from>
    <xdr:to>
      <xdr:col>19</xdr:col>
      <xdr:colOff>177800</xdr:colOff>
      <xdr:row>77</xdr:row>
      <xdr:rowOff>36497</xdr:rowOff>
    </xdr:to>
    <xdr:cxnSp macro="">
      <xdr:nvCxnSpPr>
        <xdr:cNvPr id="179" name="直線コネクタ 178"/>
        <xdr:cNvCxnSpPr/>
      </xdr:nvCxnSpPr>
      <xdr:spPr>
        <a:xfrm flipV="1">
          <a:off x="2908300" y="13187886"/>
          <a:ext cx="889000" cy="5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36497</xdr:rowOff>
    </xdr:from>
    <xdr:to>
      <xdr:col>15</xdr:col>
      <xdr:colOff>50800</xdr:colOff>
      <xdr:row>77</xdr:row>
      <xdr:rowOff>45507</xdr:rowOff>
    </xdr:to>
    <xdr:cxnSp macro="">
      <xdr:nvCxnSpPr>
        <xdr:cNvPr id="182" name="直線コネクタ 181"/>
        <xdr:cNvCxnSpPr/>
      </xdr:nvCxnSpPr>
      <xdr:spPr>
        <a:xfrm flipV="1">
          <a:off x="2019300" y="13238147"/>
          <a:ext cx="889000" cy="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10623</xdr:rowOff>
    </xdr:from>
    <xdr:ext cx="599010" cy="259045"/>
    <xdr:sp macro="" textlink="">
      <xdr:nvSpPr>
        <xdr:cNvPr id="184" name="テキスト ボックス 183"/>
        <xdr:cNvSpPr txBox="1"/>
      </xdr:nvSpPr>
      <xdr:spPr>
        <a:xfrm>
          <a:off x="2608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45507</xdr:rowOff>
    </xdr:from>
    <xdr:to>
      <xdr:col>10</xdr:col>
      <xdr:colOff>114300</xdr:colOff>
      <xdr:row>77</xdr:row>
      <xdr:rowOff>70653</xdr:rowOff>
    </xdr:to>
    <xdr:cxnSp macro="">
      <xdr:nvCxnSpPr>
        <xdr:cNvPr id="185" name="直線コネクタ 184"/>
        <xdr:cNvCxnSpPr/>
      </xdr:nvCxnSpPr>
      <xdr:spPr>
        <a:xfrm flipV="1">
          <a:off x="1130300" y="13247157"/>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20416</xdr:rowOff>
    </xdr:from>
    <xdr:ext cx="599010" cy="259045"/>
    <xdr:sp macro="" textlink="">
      <xdr:nvSpPr>
        <xdr:cNvPr id="187" name="テキスト ボックス 186"/>
        <xdr:cNvSpPr txBox="1"/>
      </xdr:nvSpPr>
      <xdr:spPr>
        <a:xfrm>
          <a:off x="1719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92027</xdr:rowOff>
    </xdr:from>
    <xdr:to>
      <xdr:col>24</xdr:col>
      <xdr:colOff>114300</xdr:colOff>
      <xdr:row>77</xdr:row>
      <xdr:rowOff>22177</xdr:rowOff>
    </xdr:to>
    <xdr:sp macro="" textlink="">
      <xdr:nvSpPr>
        <xdr:cNvPr id="195" name="楕円 194"/>
        <xdr:cNvSpPr/>
      </xdr:nvSpPr>
      <xdr:spPr>
        <a:xfrm>
          <a:off x="4584700" y="1312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70454</xdr:rowOff>
    </xdr:from>
    <xdr:ext cx="599010" cy="259045"/>
    <xdr:sp macro="" textlink="">
      <xdr:nvSpPr>
        <xdr:cNvPr id="196" name="民生費該当値テキスト"/>
        <xdr:cNvSpPr txBox="1"/>
      </xdr:nvSpPr>
      <xdr:spPr>
        <a:xfrm>
          <a:off x="4686300" y="131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106886</xdr:rowOff>
    </xdr:from>
    <xdr:to>
      <xdr:col>20</xdr:col>
      <xdr:colOff>38100</xdr:colOff>
      <xdr:row>77</xdr:row>
      <xdr:rowOff>37036</xdr:rowOff>
    </xdr:to>
    <xdr:sp macro="" textlink="">
      <xdr:nvSpPr>
        <xdr:cNvPr id="197" name="楕円 196"/>
        <xdr:cNvSpPr/>
      </xdr:nvSpPr>
      <xdr:spPr>
        <a:xfrm>
          <a:off x="3746500" y="1313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28163</xdr:rowOff>
    </xdr:from>
    <xdr:ext cx="599010" cy="259045"/>
    <xdr:sp macro="" textlink="">
      <xdr:nvSpPr>
        <xdr:cNvPr id="198" name="テキスト ボックス 197"/>
        <xdr:cNvSpPr txBox="1"/>
      </xdr:nvSpPr>
      <xdr:spPr>
        <a:xfrm>
          <a:off x="3497795" y="1322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157147</xdr:rowOff>
    </xdr:from>
    <xdr:to>
      <xdr:col>15</xdr:col>
      <xdr:colOff>101600</xdr:colOff>
      <xdr:row>77</xdr:row>
      <xdr:rowOff>87297</xdr:rowOff>
    </xdr:to>
    <xdr:sp macro="" textlink="">
      <xdr:nvSpPr>
        <xdr:cNvPr id="199" name="楕円 198"/>
        <xdr:cNvSpPr/>
      </xdr:nvSpPr>
      <xdr:spPr>
        <a:xfrm>
          <a:off x="2857500" y="1318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78424</xdr:rowOff>
    </xdr:from>
    <xdr:ext cx="599010" cy="259045"/>
    <xdr:sp macro="" textlink="">
      <xdr:nvSpPr>
        <xdr:cNvPr id="200" name="テキスト ボックス 199"/>
        <xdr:cNvSpPr txBox="1"/>
      </xdr:nvSpPr>
      <xdr:spPr>
        <a:xfrm>
          <a:off x="2608795" y="13280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166157</xdr:rowOff>
    </xdr:from>
    <xdr:to>
      <xdr:col>10</xdr:col>
      <xdr:colOff>165100</xdr:colOff>
      <xdr:row>77</xdr:row>
      <xdr:rowOff>96307</xdr:rowOff>
    </xdr:to>
    <xdr:sp macro="" textlink="">
      <xdr:nvSpPr>
        <xdr:cNvPr id="201" name="楕円 200"/>
        <xdr:cNvSpPr/>
      </xdr:nvSpPr>
      <xdr:spPr>
        <a:xfrm>
          <a:off x="1968500" y="1319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87434</xdr:rowOff>
    </xdr:from>
    <xdr:ext cx="599010" cy="259045"/>
    <xdr:sp macro="" textlink="">
      <xdr:nvSpPr>
        <xdr:cNvPr id="202" name="テキスト ボックス 201"/>
        <xdr:cNvSpPr txBox="1"/>
      </xdr:nvSpPr>
      <xdr:spPr>
        <a:xfrm>
          <a:off x="1719795" y="1328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19853</xdr:rowOff>
    </xdr:from>
    <xdr:to>
      <xdr:col>6</xdr:col>
      <xdr:colOff>38100</xdr:colOff>
      <xdr:row>77</xdr:row>
      <xdr:rowOff>121453</xdr:rowOff>
    </xdr:to>
    <xdr:sp macro="" textlink="">
      <xdr:nvSpPr>
        <xdr:cNvPr id="203" name="楕円 202"/>
        <xdr:cNvSpPr/>
      </xdr:nvSpPr>
      <xdr:spPr>
        <a:xfrm>
          <a:off x="1079500" y="1322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112580</xdr:rowOff>
    </xdr:from>
    <xdr:ext cx="599010" cy="259045"/>
    <xdr:sp macro="" textlink="">
      <xdr:nvSpPr>
        <xdr:cNvPr id="204" name="テキスト ボックス 203"/>
        <xdr:cNvSpPr txBox="1"/>
      </xdr:nvSpPr>
      <xdr:spPr>
        <a:xfrm>
          <a:off x="830795" y="1331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164564</xdr:rowOff>
    </xdr:from>
    <xdr:to>
      <xdr:col>24</xdr:col>
      <xdr:colOff>63500</xdr:colOff>
      <xdr:row>97</xdr:row>
      <xdr:rowOff>31006</xdr:rowOff>
    </xdr:to>
    <xdr:cxnSp macro="">
      <xdr:nvCxnSpPr>
        <xdr:cNvPr id="235" name="直線コネクタ 234"/>
        <xdr:cNvCxnSpPr/>
      </xdr:nvCxnSpPr>
      <xdr:spPr>
        <a:xfrm>
          <a:off x="3797300" y="16452314"/>
          <a:ext cx="838200" cy="20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164564</xdr:rowOff>
    </xdr:from>
    <xdr:to>
      <xdr:col>19</xdr:col>
      <xdr:colOff>177800</xdr:colOff>
      <xdr:row>96</xdr:row>
      <xdr:rowOff>118582</xdr:rowOff>
    </xdr:to>
    <xdr:cxnSp macro="">
      <xdr:nvCxnSpPr>
        <xdr:cNvPr id="238" name="直線コネクタ 237"/>
        <xdr:cNvCxnSpPr/>
      </xdr:nvCxnSpPr>
      <xdr:spPr>
        <a:xfrm flipV="1">
          <a:off x="2908300" y="16452314"/>
          <a:ext cx="889000" cy="12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49474</xdr:rowOff>
    </xdr:from>
    <xdr:ext cx="534377" cy="259045"/>
    <xdr:sp macro="" textlink="">
      <xdr:nvSpPr>
        <xdr:cNvPr id="240" name="テキスト ボックス 239"/>
        <xdr:cNvSpPr txBox="1"/>
      </xdr:nvSpPr>
      <xdr:spPr>
        <a:xfrm>
          <a:off x="3530111" y="1650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118582</xdr:rowOff>
    </xdr:from>
    <xdr:to>
      <xdr:col>15</xdr:col>
      <xdr:colOff>50800</xdr:colOff>
      <xdr:row>97</xdr:row>
      <xdr:rowOff>59973</xdr:rowOff>
    </xdr:to>
    <xdr:cxnSp macro="">
      <xdr:nvCxnSpPr>
        <xdr:cNvPr id="241" name="直線コネクタ 240"/>
        <xdr:cNvCxnSpPr/>
      </xdr:nvCxnSpPr>
      <xdr:spPr>
        <a:xfrm flipV="1">
          <a:off x="2019300" y="16577782"/>
          <a:ext cx="889000" cy="11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39029</xdr:rowOff>
    </xdr:from>
    <xdr:to>
      <xdr:col>10</xdr:col>
      <xdr:colOff>114300</xdr:colOff>
      <xdr:row>97</xdr:row>
      <xdr:rowOff>59973</xdr:rowOff>
    </xdr:to>
    <xdr:cxnSp macro="">
      <xdr:nvCxnSpPr>
        <xdr:cNvPr id="244" name="直線コネクタ 243"/>
        <xdr:cNvCxnSpPr/>
      </xdr:nvCxnSpPr>
      <xdr:spPr>
        <a:xfrm>
          <a:off x="1130300" y="16669679"/>
          <a:ext cx="889000" cy="2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151656</xdr:rowOff>
    </xdr:from>
    <xdr:to>
      <xdr:col>24</xdr:col>
      <xdr:colOff>114300</xdr:colOff>
      <xdr:row>97</xdr:row>
      <xdr:rowOff>81806</xdr:rowOff>
    </xdr:to>
    <xdr:sp macro="" textlink="">
      <xdr:nvSpPr>
        <xdr:cNvPr id="254" name="楕円 253"/>
        <xdr:cNvSpPr/>
      </xdr:nvSpPr>
      <xdr:spPr>
        <a:xfrm>
          <a:off x="4584700" y="1661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130083</xdr:rowOff>
    </xdr:from>
    <xdr:ext cx="534377" cy="259045"/>
    <xdr:sp macro="" textlink="">
      <xdr:nvSpPr>
        <xdr:cNvPr id="255" name="衛生費該当値テキスト"/>
        <xdr:cNvSpPr txBox="1"/>
      </xdr:nvSpPr>
      <xdr:spPr>
        <a:xfrm>
          <a:off x="4686300" y="1658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113764</xdr:rowOff>
    </xdr:from>
    <xdr:to>
      <xdr:col>20</xdr:col>
      <xdr:colOff>38100</xdr:colOff>
      <xdr:row>96</xdr:row>
      <xdr:rowOff>43914</xdr:rowOff>
    </xdr:to>
    <xdr:sp macro="" textlink="">
      <xdr:nvSpPr>
        <xdr:cNvPr id="256" name="楕円 255"/>
        <xdr:cNvSpPr/>
      </xdr:nvSpPr>
      <xdr:spPr>
        <a:xfrm>
          <a:off x="3746500" y="1640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60441</xdr:rowOff>
    </xdr:from>
    <xdr:ext cx="534377" cy="259045"/>
    <xdr:sp macro="" textlink="">
      <xdr:nvSpPr>
        <xdr:cNvPr id="257" name="テキスト ボックス 256"/>
        <xdr:cNvSpPr txBox="1"/>
      </xdr:nvSpPr>
      <xdr:spPr>
        <a:xfrm>
          <a:off x="3530111" y="161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67782</xdr:rowOff>
    </xdr:from>
    <xdr:to>
      <xdr:col>15</xdr:col>
      <xdr:colOff>101600</xdr:colOff>
      <xdr:row>96</xdr:row>
      <xdr:rowOff>169382</xdr:rowOff>
    </xdr:to>
    <xdr:sp macro="" textlink="">
      <xdr:nvSpPr>
        <xdr:cNvPr id="258" name="楕円 257"/>
        <xdr:cNvSpPr/>
      </xdr:nvSpPr>
      <xdr:spPr>
        <a:xfrm>
          <a:off x="2857500" y="1652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160509</xdr:rowOff>
    </xdr:from>
    <xdr:ext cx="534377" cy="259045"/>
    <xdr:sp macro="" textlink="">
      <xdr:nvSpPr>
        <xdr:cNvPr id="259" name="テキスト ボックス 258"/>
        <xdr:cNvSpPr txBox="1"/>
      </xdr:nvSpPr>
      <xdr:spPr>
        <a:xfrm>
          <a:off x="2641111" y="1661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9173</xdr:rowOff>
    </xdr:from>
    <xdr:to>
      <xdr:col>10</xdr:col>
      <xdr:colOff>165100</xdr:colOff>
      <xdr:row>97</xdr:row>
      <xdr:rowOff>110773</xdr:rowOff>
    </xdr:to>
    <xdr:sp macro="" textlink="">
      <xdr:nvSpPr>
        <xdr:cNvPr id="260" name="楕円 259"/>
        <xdr:cNvSpPr/>
      </xdr:nvSpPr>
      <xdr:spPr>
        <a:xfrm>
          <a:off x="1968500" y="166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101900</xdr:rowOff>
    </xdr:from>
    <xdr:ext cx="534377" cy="259045"/>
    <xdr:sp macro="" textlink="">
      <xdr:nvSpPr>
        <xdr:cNvPr id="261" name="テキスト ボックス 260"/>
        <xdr:cNvSpPr txBox="1"/>
      </xdr:nvSpPr>
      <xdr:spPr>
        <a:xfrm>
          <a:off x="1752111" y="1673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159679</xdr:rowOff>
    </xdr:from>
    <xdr:to>
      <xdr:col>6</xdr:col>
      <xdr:colOff>38100</xdr:colOff>
      <xdr:row>97</xdr:row>
      <xdr:rowOff>89829</xdr:rowOff>
    </xdr:to>
    <xdr:sp macro="" textlink="">
      <xdr:nvSpPr>
        <xdr:cNvPr id="262" name="楕円 261"/>
        <xdr:cNvSpPr/>
      </xdr:nvSpPr>
      <xdr:spPr>
        <a:xfrm>
          <a:off x="1079500" y="1661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80956</xdr:rowOff>
    </xdr:from>
    <xdr:ext cx="534377" cy="259045"/>
    <xdr:sp macro="" textlink="">
      <xdr:nvSpPr>
        <xdr:cNvPr id="263" name="テキスト ボックス 262"/>
        <xdr:cNvSpPr txBox="1"/>
      </xdr:nvSpPr>
      <xdr:spPr>
        <a:xfrm>
          <a:off x="863111" y="1671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45648</xdr:rowOff>
    </xdr:from>
    <xdr:to>
      <xdr:col>55</xdr:col>
      <xdr:colOff>0</xdr:colOff>
      <xdr:row>38</xdr:row>
      <xdr:rowOff>46300</xdr:rowOff>
    </xdr:to>
    <xdr:cxnSp macro="">
      <xdr:nvCxnSpPr>
        <xdr:cNvPr id="294" name="直線コネクタ 293"/>
        <xdr:cNvCxnSpPr/>
      </xdr:nvCxnSpPr>
      <xdr:spPr>
        <a:xfrm>
          <a:off x="9639300" y="6560748"/>
          <a:ext cx="8382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45648</xdr:rowOff>
    </xdr:from>
    <xdr:to>
      <xdr:col>50</xdr:col>
      <xdr:colOff>114300</xdr:colOff>
      <xdr:row>38</xdr:row>
      <xdr:rowOff>46627</xdr:rowOff>
    </xdr:to>
    <xdr:cxnSp macro="">
      <xdr:nvCxnSpPr>
        <xdr:cNvPr id="297" name="直線コネクタ 296"/>
        <xdr:cNvCxnSpPr/>
      </xdr:nvCxnSpPr>
      <xdr:spPr>
        <a:xfrm flipV="1">
          <a:off x="8750300" y="6560748"/>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46300</xdr:rowOff>
    </xdr:from>
    <xdr:to>
      <xdr:col>45</xdr:col>
      <xdr:colOff>177800</xdr:colOff>
      <xdr:row>38</xdr:row>
      <xdr:rowOff>46627</xdr:rowOff>
    </xdr:to>
    <xdr:cxnSp macro="">
      <xdr:nvCxnSpPr>
        <xdr:cNvPr id="300" name="直線コネクタ 299"/>
        <xdr:cNvCxnSpPr/>
      </xdr:nvCxnSpPr>
      <xdr:spPr>
        <a:xfrm>
          <a:off x="7861300" y="6561400"/>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46300</xdr:rowOff>
    </xdr:from>
    <xdr:to>
      <xdr:col>41</xdr:col>
      <xdr:colOff>50800</xdr:colOff>
      <xdr:row>38</xdr:row>
      <xdr:rowOff>46627</xdr:rowOff>
    </xdr:to>
    <xdr:cxnSp macro="">
      <xdr:nvCxnSpPr>
        <xdr:cNvPr id="303" name="直線コネクタ 302"/>
        <xdr:cNvCxnSpPr/>
      </xdr:nvCxnSpPr>
      <xdr:spPr>
        <a:xfrm flipV="1">
          <a:off x="6972300" y="6561400"/>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166950</xdr:rowOff>
    </xdr:from>
    <xdr:to>
      <xdr:col>55</xdr:col>
      <xdr:colOff>50800</xdr:colOff>
      <xdr:row>38</xdr:row>
      <xdr:rowOff>97100</xdr:rowOff>
    </xdr:to>
    <xdr:sp macro="" textlink="">
      <xdr:nvSpPr>
        <xdr:cNvPr id="313" name="楕円 312"/>
        <xdr:cNvSpPr/>
      </xdr:nvSpPr>
      <xdr:spPr>
        <a:xfrm>
          <a:off x="10426700" y="651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145377</xdr:rowOff>
    </xdr:from>
    <xdr:ext cx="378565" cy="259045"/>
    <xdr:sp macro="" textlink="">
      <xdr:nvSpPr>
        <xdr:cNvPr id="314" name="労働費該当値テキスト"/>
        <xdr:cNvSpPr txBox="1"/>
      </xdr:nvSpPr>
      <xdr:spPr>
        <a:xfrm>
          <a:off x="10528300" y="6489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166298</xdr:rowOff>
    </xdr:from>
    <xdr:to>
      <xdr:col>50</xdr:col>
      <xdr:colOff>165100</xdr:colOff>
      <xdr:row>38</xdr:row>
      <xdr:rowOff>96448</xdr:rowOff>
    </xdr:to>
    <xdr:sp macro="" textlink="">
      <xdr:nvSpPr>
        <xdr:cNvPr id="315" name="楕円 314"/>
        <xdr:cNvSpPr/>
      </xdr:nvSpPr>
      <xdr:spPr>
        <a:xfrm>
          <a:off x="9588500" y="650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87575</xdr:rowOff>
    </xdr:from>
    <xdr:ext cx="378565" cy="259045"/>
    <xdr:sp macro="" textlink="">
      <xdr:nvSpPr>
        <xdr:cNvPr id="316" name="テキスト ボックス 315"/>
        <xdr:cNvSpPr txBox="1"/>
      </xdr:nvSpPr>
      <xdr:spPr>
        <a:xfrm>
          <a:off x="9450017" y="6602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167277</xdr:rowOff>
    </xdr:from>
    <xdr:to>
      <xdr:col>46</xdr:col>
      <xdr:colOff>38100</xdr:colOff>
      <xdr:row>38</xdr:row>
      <xdr:rowOff>97427</xdr:rowOff>
    </xdr:to>
    <xdr:sp macro="" textlink="">
      <xdr:nvSpPr>
        <xdr:cNvPr id="317" name="楕円 316"/>
        <xdr:cNvSpPr/>
      </xdr:nvSpPr>
      <xdr:spPr>
        <a:xfrm>
          <a:off x="8699500" y="651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88554</xdr:rowOff>
    </xdr:from>
    <xdr:ext cx="378565" cy="259045"/>
    <xdr:sp macro="" textlink="">
      <xdr:nvSpPr>
        <xdr:cNvPr id="318" name="テキスト ボックス 317"/>
        <xdr:cNvSpPr txBox="1"/>
      </xdr:nvSpPr>
      <xdr:spPr>
        <a:xfrm>
          <a:off x="8561017" y="6603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166950</xdr:rowOff>
    </xdr:from>
    <xdr:to>
      <xdr:col>41</xdr:col>
      <xdr:colOff>101600</xdr:colOff>
      <xdr:row>38</xdr:row>
      <xdr:rowOff>97100</xdr:rowOff>
    </xdr:to>
    <xdr:sp macro="" textlink="">
      <xdr:nvSpPr>
        <xdr:cNvPr id="319" name="楕円 318"/>
        <xdr:cNvSpPr/>
      </xdr:nvSpPr>
      <xdr:spPr>
        <a:xfrm>
          <a:off x="7810500" y="651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88227</xdr:rowOff>
    </xdr:from>
    <xdr:ext cx="378565" cy="259045"/>
    <xdr:sp macro="" textlink="">
      <xdr:nvSpPr>
        <xdr:cNvPr id="320" name="テキスト ボックス 319"/>
        <xdr:cNvSpPr txBox="1"/>
      </xdr:nvSpPr>
      <xdr:spPr>
        <a:xfrm>
          <a:off x="7672017" y="6603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167277</xdr:rowOff>
    </xdr:from>
    <xdr:to>
      <xdr:col>36</xdr:col>
      <xdr:colOff>165100</xdr:colOff>
      <xdr:row>38</xdr:row>
      <xdr:rowOff>97427</xdr:rowOff>
    </xdr:to>
    <xdr:sp macro="" textlink="">
      <xdr:nvSpPr>
        <xdr:cNvPr id="321" name="楕円 320"/>
        <xdr:cNvSpPr/>
      </xdr:nvSpPr>
      <xdr:spPr>
        <a:xfrm>
          <a:off x="6921500" y="651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88554</xdr:rowOff>
    </xdr:from>
    <xdr:ext cx="378565" cy="259045"/>
    <xdr:sp macro="" textlink="">
      <xdr:nvSpPr>
        <xdr:cNvPr id="322" name="テキスト ボックス 321"/>
        <xdr:cNvSpPr txBox="1"/>
      </xdr:nvSpPr>
      <xdr:spPr>
        <a:xfrm>
          <a:off x="6783017" y="6603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27572</xdr:rowOff>
    </xdr:from>
    <xdr:to>
      <xdr:col>55</xdr:col>
      <xdr:colOff>0</xdr:colOff>
      <xdr:row>58</xdr:row>
      <xdr:rowOff>42582</xdr:rowOff>
    </xdr:to>
    <xdr:cxnSp macro="">
      <xdr:nvCxnSpPr>
        <xdr:cNvPr id="349" name="直線コネクタ 348"/>
        <xdr:cNvCxnSpPr/>
      </xdr:nvCxnSpPr>
      <xdr:spPr>
        <a:xfrm flipV="1">
          <a:off x="9639300" y="9971672"/>
          <a:ext cx="838200" cy="1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42582</xdr:rowOff>
    </xdr:from>
    <xdr:to>
      <xdr:col>50</xdr:col>
      <xdr:colOff>114300</xdr:colOff>
      <xdr:row>58</xdr:row>
      <xdr:rowOff>52311</xdr:rowOff>
    </xdr:to>
    <xdr:cxnSp macro="">
      <xdr:nvCxnSpPr>
        <xdr:cNvPr id="352" name="直線コネクタ 351"/>
        <xdr:cNvCxnSpPr/>
      </xdr:nvCxnSpPr>
      <xdr:spPr>
        <a:xfrm flipV="1">
          <a:off x="8750300" y="9986682"/>
          <a:ext cx="889000" cy="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43259</xdr:rowOff>
    </xdr:from>
    <xdr:to>
      <xdr:col>45</xdr:col>
      <xdr:colOff>177800</xdr:colOff>
      <xdr:row>58</xdr:row>
      <xdr:rowOff>52311</xdr:rowOff>
    </xdr:to>
    <xdr:cxnSp macro="">
      <xdr:nvCxnSpPr>
        <xdr:cNvPr id="355" name="直線コネクタ 354"/>
        <xdr:cNvCxnSpPr/>
      </xdr:nvCxnSpPr>
      <xdr:spPr>
        <a:xfrm>
          <a:off x="7861300" y="9987359"/>
          <a:ext cx="889000" cy="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34242</xdr:rowOff>
    </xdr:from>
    <xdr:to>
      <xdr:col>41</xdr:col>
      <xdr:colOff>50800</xdr:colOff>
      <xdr:row>58</xdr:row>
      <xdr:rowOff>43259</xdr:rowOff>
    </xdr:to>
    <xdr:cxnSp macro="">
      <xdr:nvCxnSpPr>
        <xdr:cNvPr id="358" name="直線コネクタ 357"/>
        <xdr:cNvCxnSpPr/>
      </xdr:nvCxnSpPr>
      <xdr:spPr>
        <a:xfrm>
          <a:off x="6972300" y="9978342"/>
          <a:ext cx="889000" cy="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148222</xdr:rowOff>
    </xdr:from>
    <xdr:to>
      <xdr:col>55</xdr:col>
      <xdr:colOff>50800</xdr:colOff>
      <xdr:row>58</xdr:row>
      <xdr:rowOff>78372</xdr:rowOff>
    </xdr:to>
    <xdr:sp macro="" textlink="">
      <xdr:nvSpPr>
        <xdr:cNvPr id="368" name="楕円 367"/>
        <xdr:cNvSpPr/>
      </xdr:nvSpPr>
      <xdr:spPr>
        <a:xfrm>
          <a:off x="10426700" y="992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63715</xdr:rowOff>
    </xdr:from>
    <xdr:ext cx="534377" cy="259045"/>
    <xdr:sp macro="" textlink="">
      <xdr:nvSpPr>
        <xdr:cNvPr id="369" name="農林水産業費該当値テキスト"/>
        <xdr:cNvSpPr txBox="1"/>
      </xdr:nvSpPr>
      <xdr:spPr>
        <a:xfrm>
          <a:off x="10528300" y="98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163232</xdr:rowOff>
    </xdr:from>
    <xdr:to>
      <xdr:col>50</xdr:col>
      <xdr:colOff>165100</xdr:colOff>
      <xdr:row>58</xdr:row>
      <xdr:rowOff>93382</xdr:rowOff>
    </xdr:to>
    <xdr:sp macro="" textlink="">
      <xdr:nvSpPr>
        <xdr:cNvPr id="370" name="楕円 369"/>
        <xdr:cNvSpPr/>
      </xdr:nvSpPr>
      <xdr:spPr>
        <a:xfrm>
          <a:off x="9588500" y="99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84509</xdr:rowOff>
    </xdr:from>
    <xdr:ext cx="534377" cy="259045"/>
    <xdr:sp macro="" textlink="">
      <xdr:nvSpPr>
        <xdr:cNvPr id="371" name="テキスト ボックス 370"/>
        <xdr:cNvSpPr txBox="1"/>
      </xdr:nvSpPr>
      <xdr:spPr>
        <a:xfrm>
          <a:off x="9372111" y="1002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1511</xdr:rowOff>
    </xdr:from>
    <xdr:to>
      <xdr:col>46</xdr:col>
      <xdr:colOff>38100</xdr:colOff>
      <xdr:row>58</xdr:row>
      <xdr:rowOff>103111</xdr:rowOff>
    </xdr:to>
    <xdr:sp macro="" textlink="">
      <xdr:nvSpPr>
        <xdr:cNvPr id="372" name="楕円 371"/>
        <xdr:cNvSpPr/>
      </xdr:nvSpPr>
      <xdr:spPr>
        <a:xfrm>
          <a:off x="8699500" y="994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94238</xdr:rowOff>
    </xdr:from>
    <xdr:ext cx="534377" cy="259045"/>
    <xdr:sp macro="" textlink="">
      <xdr:nvSpPr>
        <xdr:cNvPr id="373" name="テキスト ボックス 372"/>
        <xdr:cNvSpPr txBox="1"/>
      </xdr:nvSpPr>
      <xdr:spPr>
        <a:xfrm>
          <a:off x="8483111" y="1003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163909</xdr:rowOff>
    </xdr:from>
    <xdr:to>
      <xdr:col>41</xdr:col>
      <xdr:colOff>101600</xdr:colOff>
      <xdr:row>58</xdr:row>
      <xdr:rowOff>94059</xdr:rowOff>
    </xdr:to>
    <xdr:sp macro="" textlink="">
      <xdr:nvSpPr>
        <xdr:cNvPr id="374" name="楕円 373"/>
        <xdr:cNvSpPr/>
      </xdr:nvSpPr>
      <xdr:spPr>
        <a:xfrm>
          <a:off x="7810500" y="993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85186</xdr:rowOff>
    </xdr:from>
    <xdr:ext cx="534377" cy="259045"/>
    <xdr:sp macro="" textlink="">
      <xdr:nvSpPr>
        <xdr:cNvPr id="375" name="テキスト ボックス 374"/>
        <xdr:cNvSpPr txBox="1"/>
      </xdr:nvSpPr>
      <xdr:spPr>
        <a:xfrm>
          <a:off x="7594111" y="1002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154892</xdr:rowOff>
    </xdr:from>
    <xdr:to>
      <xdr:col>36</xdr:col>
      <xdr:colOff>165100</xdr:colOff>
      <xdr:row>58</xdr:row>
      <xdr:rowOff>85042</xdr:rowOff>
    </xdr:to>
    <xdr:sp macro="" textlink="">
      <xdr:nvSpPr>
        <xdr:cNvPr id="376" name="楕円 375"/>
        <xdr:cNvSpPr/>
      </xdr:nvSpPr>
      <xdr:spPr>
        <a:xfrm>
          <a:off x="6921500" y="992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76169</xdr:rowOff>
    </xdr:from>
    <xdr:ext cx="534377" cy="259045"/>
    <xdr:sp macro="" textlink="">
      <xdr:nvSpPr>
        <xdr:cNvPr id="377" name="テキスト ボックス 376"/>
        <xdr:cNvSpPr txBox="1"/>
      </xdr:nvSpPr>
      <xdr:spPr>
        <a:xfrm>
          <a:off x="6705111" y="1002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147941</xdr:rowOff>
    </xdr:from>
    <xdr:to>
      <xdr:col>55</xdr:col>
      <xdr:colOff>0</xdr:colOff>
      <xdr:row>77</xdr:row>
      <xdr:rowOff>168852</xdr:rowOff>
    </xdr:to>
    <xdr:cxnSp macro="">
      <xdr:nvCxnSpPr>
        <xdr:cNvPr id="402" name="直線コネクタ 401"/>
        <xdr:cNvCxnSpPr/>
      </xdr:nvCxnSpPr>
      <xdr:spPr>
        <a:xfrm flipV="1">
          <a:off x="9639300" y="13349591"/>
          <a:ext cx="838200" cy="2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165697</xdr:rowOff>
    </xdr:from>
    <xdr:to>
      <xdr:col>50</xdr:col>
      <xdr:colOff>114300</xdr:colOff>
      <xdr:row>77</xdr:row>
      <xdr:rowOff>168852</xdr:rowOff>
    </xdr:to>
    <xdr:cxnSp macro="">
      <xdr:nvCxnSpPr>
        <xdr:cNvPr id="405" name="直線コネクタ 404"/>
        <xdr:cNvCxnSpPr/>
      </xdr:nvCxnSpPr>
      <xdr:spPr>
        <a:xfrm>
          <a:off x="8750300" y="13367347"/>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145627</xdr:rowOff>
    </xdr:from>
    <xdr:to>
      <xdr:col>45</xdr:col>
      <xdr:colOff>177800</xdr:colOff>
      <xdr:row>77</xdr:row>
      <xdr:rowOff>165697</xdr:rowOff>
    </xdr:to>
    <xdr:cxnSp macro="">
      <xdr:nvCxnSpPr>
        <xdr:cNvPr id="408" name="直線コネクタ 407"/>
        <xdr:cNvCxnSpPr/>
      </xdr:nvCxnSpPr>
      <xdr:spPr>
        <a:xfrm>
          <a:off x="7861300" y="13347277"/>
          <a:ext cx="889000" cy="2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145627</xdr:rowOff>
    </xdr:from>
    <xdr:to>
      <xdr:col>41</xdr:col>
      <xdr:colOff>50800</xdr:colOff>
      <xdr:row>77</xdr:row>
      <xdr:rowOff>171087</xdr:rowOff>
    </xdr:to>
    <xdr:cxnSp macro="">
      <xdr:nvCxnSpPr>
        <xdr:cNvPr id="411" name="直線コネクタ 410"/>
        <xdr:cNvCxnSpPr/>
      </xdr:nvCxnSpPr>
      <xdr:spPr>
        <a:xfrm flipV="1">
          <a:off x="6972300" y="13347277"/>
          <a:ext cx="889000" cy="2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97141</xdr:rowOff>
    </xdr:from>
    <xdr:to>
      <xdr:col>55</xdr:col>
      <xdr:colOff>50800</xdr:colOff>
      <xdr:row>78</xdr:row>
      <xdr:rowOff>27291</xdr:rowOff>
    </xdr:to>
    <xdr:sp macro="" textlink="">
      <xdr:nvSpPr>
        <xdr:cNvPr id="421" name="楕円 420"/>
        <xdr:cNvSpPr/>
      </xdr:nvSpPr>
      <xdr:spPr>
        <a:xfrm>
          <a:off x="10426700" y="1329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12068</xdr:rowOff>
    </xdr:from>
    <xdr:ext cx="469744" cy="259045"/>
    <xdr:sp macro="" textlink="">
      <xdr:nvSpPr>
        <xdr:cNvPr id="422" name="商工費該当値テキスト"/>
        <xdr:cNvSpPr txBox="1"/>
      </xdr:nvSpPr>
      <xdr:spPr>
        <a:xfrm>
          <a:off x="10528300" y="1321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118052</xdr:rowOff>
    </xdr:from>
    <xdr:to>
      <xdr:col>50</xdr:col>
      <xdr:colOff>165100</xdr:colOff>
      <xdr:row>78</xdr:row>
      <xdr:rowOff>48202</xdr:rowOff>
    </xdr:to>
    <xdr:sp macro="" textlink="">
      <xdr:nvSpPr>
        <xdr:cNvPr id="423" name="楕円 422"/>
        <xdr:cNvSpPr/>
      </xdr:nvSpPr>
      <xdr:spPr>
        <a:xfrm>
          <a:off x="9588500" y="1331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39329</xdr:rowOff>
    </xdr:from>
    <xdr:ext cx="469744" cy="259045"/>
    <xdr:sp macro="" textlink="">
      <xdr:nvSpPr>
        <xdr:cNvPr id="424" name="テキスト ボックス 423"/>
        <xdr:cNvSpPr txBox="1"/>
      </xdr:nvSpPr>
      <xdr:spPr>
        <a:xfrm>
          <a:off x="9404428" y="1341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114897</xdr:rowOff>
    </xdr:from>
    <xdr:to>
      <xdr:col>46</xdr:col>
      <xdr:colOff>38100</xdr:colOff>
      <xdr:row>78</xdr:row>
      <xdr:rowOff>45047</xdr:rowOff>
    </xdr:to>
    <xdr:sp macro="" textlink="">
      <xdr:nvSpPr>
        <xdr:cNvPr id="425" name="楕円 424"/>
        <xdr:cNvSpPr/>
      </xdr:nvSpPr>
      <xdr:spPr>
        <a:xfrm>
          <a:off x="8699500" y="1331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36174</xdr:rowOff>
    </xdr:from>
    <xdr:ext cx="469744" cy="259045"/>
    <xdr:sp macro="" textlink="">
      <xdr:nvSpPr>
        <xdr:cNvPr id="426" name="テキスト ボックス 425"/>
        <xdr:cNvSpPr txBox="1"/>
      </xdr:nvSpPr>
      <xdr:spPr>
        <a:xfrm>
          <a:off x="8515428" y="1340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94827</xdr:rowOff>
    </xdr:from>
    <xdr:to>
      <xdr:col>41</xdr:col>
      <xdr:colOff>101600</xdr:colOff>
      <xdr:row>78</xdr:row>
      <xdr:rowOff>24977</xdr:rowOff>
    </xdr:to>
    <xdr:sp macro="" textlink="">
      <xdr:nvSpPr>
        <xdr:cNvPr id="427" name="楕円 426"/>
        <xdr:cNvSpPr/>
      </xdr:nvSpPr>
      <xdr:spPr>
        <a:xfrm>
          <a:off x="7810500" y="1329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16104</xdr:rowOff>
    </xdr:from>
    <xdr:ext cx="469744" cy="259045"/>
    <xdr:sp macro="" textlink="">
      <xdr:nvSpPr>
        <xdr:cNvPr id="428" name="テキスト ボックス 427"/>
        <xdr:cNvSpPr txBox="1"/>
      </xdr:nvSpPr>
      <xdr:spPr>
        <a:xfrm>
          <a:off x="7626428" y="1338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120287</xdr:rowOff>
    </xdr:from>
    <xdr:to>
      <xdr:col>36</xdr:col>
      <xdr:colOff>165100</xdr:colOff>
      <xdr:row>78</xdr:row>
      <xdr:rowOff>50437</xdr:rowOff>
    </xdr:to>
    <xdr:sp macro="" textlink="">
      <xdr:nvSpPr>
        <xdr:cNvPr id="429" name="楕円 428"/>
        <xdr:cNvSpPr/>
      </xdr:nvSpPr>
      <xdr:spPr>
        <a:xfrm>
          <a:off x="6921500" y="1332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41564</xdr:rowOff>
    </xdr:from>
    <xdr:ext cx="469744" cy="259045"/>
    <xdr:sp macro="" textlink="">
      <xdr:nvSpPr>
        <xdr:cNvPr id="430" name="テキスト ボックス 429"/>
        <xdr:cNvSpPr txBox="1"/>
      </xdr:nvSpPr>
      <xdr:spPr>
        <a:xfrm>
          <a:off x="6737428" y="1341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31060</xdr:rowOff>
    </xdr:from>
    <xdr:to>
      <xdr:col>55</xdr:col>
      <xdr:colOff>0</xdr:colOff>
      <xdr:row>97</xdr:row>
      <xdr:rowOff>53691</xdr:rowOff>
    </xdr:to>
    <xdr:cxnSp macro="">
      <xdr:nvCxnSpPr>
        <xdr:cNvPr id="461" name="直線コネクタ 460"/>
        <xdr:cNvCxnSpPr/>
      </xdr:nvCxnSpPr>
      <xdr:spPr>
        <a:xfrm flipV="1">
          <a:off x="9639300" y="16661710"/>
          <a:ext cx="8382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53691</xdr:rowOff>
    </xdr:from>
    <xdr:to>
      <xdr:col>50</xdr:col>
      <xdr:colOff>114300</xdr:colOff>
      <xdr:row>97</xdr:row>
      <xdr:rowOff>62030</xdr:rowOff>
    </xdr:to>
    <xdr:cxnSp macro="">
      <xdr:nvCxnSpPr>
        <xdr:cNvPr id="464" name="直線コネクタ 463"/>
        <xdr:cNvCxnSpPr/>
      </xdr:nvCxnSpPr>
      <xdr:spPr>
        <a:xfrm flipV="1">
          <a:off x="8750300" y="16684341"/>
          <a:ext cx="889000" cy="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62030</xdr:rowOff>
    </xdr:from>
    <xdr:to>
      <xdr:col>45</xdr:col>
      <xdr:colOff>177800</xdr:colOff>
      <xdr:row>97</xdr:row>
      <xdr:rowOff>80504</xdr:rowOff>
    </xdr:to>
    <xdr:cxnSp macro="">
      <xdr:nvCxnSpPr>
        <xdr:cNvPr id="467" name="直線コネクタ 466"/>
        <xdr:cNvCxnSpPr/>
      </xdr:nvCxnSpPr>
      <xdr:spPr>
        <a:xfrm flipV="1">
          <a:off x="7861300" y="16692680"/>
          <a:ext cx="889000" cy="1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145045</xdr:rowOff>
    </xdr:from>
    <xdr:to>
      <xdr:col>41</xdr:col>
      <xdr:colOff>50800</xdr:colOff>
      <xdr:row>97</xdr:row>
      <xdr:rowOff>80504</xdr:rowOff>
    </xdr:to>
    <xdr:cxnSp macro="">
      <xdr:nvCxnSpPr>
        <xdr:cNvPr id="470" name="直線コネクタ 469"/>
        <xdr:cNvCxnSpPr/>
      </xdr:nvCxnSpPr>
      <xdr:spPr>
        <a:xfrm>
          <a:off x="6972300" y="16604245"/>
          <a:ext cx="889000" cy="10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151710</xdr:rowOff>
    </xdr:from>
    <xdr:to>
      <xdr:col>55</xdr:col>
      <xdr:colOff>50800</xdr:colOff>
      <xdr:row>97</xdr:row>
      <xdr:rowOff>81860</xdr:rowOff>
    </xdr:to>
    <xdr:sp macro="" textlink="">
      <xdr:nvSpPr>
        <xdr:cNvPr id="480" name="楕円 479"/>
        <xdr:cNvSpPr/>
      </xdr:nvSpPr>
      <xdr:spPr>
        <a:xfrm>
          <a:off x="10426700" y="166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130137</xdr:rowOff>
    </xdr:from>
    <xdr:ext cx="534377" cy="259045"/>
    <xdr:sp macro="" textlink="">
      <xdr:nvSpPr>
        <xdr:cNvPr id="481" name="土木費該当値テキスト"/>
        <xdr:cNvSpPr txBox="1"/>
      </xdr:nvSpPr>
      <xdr:spPr>
        <a:xfrm>
          <a:off x="10528300" y="1658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2891</xdr:rowOff>
    </xdr:from>
    <xdr:to>
      <xdr:col>50</xdr:col>
      <xdr:colOff>165100</xdr:colOff>
      <xdr:row>97</xdr:row>
      <xdr:rowOff>104491</xdr:rowOff>
    </xdr:to>
    <xdr:sp macro="" textlink="">
      <xdr:nvSpPr>
        <xdr:cNvPr id="482" name="楕円 481"/>
        <xdr:cNvSpPr/>
      </xdr:nvSpPr>
      <xdr:spPr>
        <a:xfrm>
          <a:off x="9588500" y="1663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95618</xdr:rowOff>
    </xdr:from>
    <xdr:ext cx="534377" cy="259045"/>
    <xdr:sp macro="" textlink="">
      <xdr:nvSpPr>
        <xdr:cNvPr id="483" name="テキスト ボックス 482"/>
        <xdr:cNvSpPr txBox="1"/>
      </xdr:nvSpPr>
      <xdr:spPr>
        <a:xfrm>
          <a:off x="9372111" y="1672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11230</xdr:rowOff>
    </xdr:from>
    <xdr:to>
      <xdr:col>46</xdr:col>
      <xdr:colOff>38100</xdr:colOff>
      <xdr:row>97</xdr:row>
      <xdr:rowOff>112830</xdr:rowOff>
    </xdr:to>
    <xdr:sp macro="" textlink="">
      <xdr:nvSpPr>
        <xdr:cNvPr id="484" name="楕円 483"/>
        <xdr:cNvSpPr/>
      </xdr:nvSpPr>
      <xdr:spPr>
        <a:xfrm>
          <a:off x="8699500" y="1664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103957</xdr:rowOff>
    </xdr:from>
    <xdr:ext cx="534377" cy="259045"/>
    <xdr:sp macro="" textlink="">
      <xdr:nvSpPr>
        <xdr:cNvPr id="485" name="テキスト ボックス 484"/>
        <xdr:cNvSpPr txBox="1"/>
      </xdr:nvSpPr>
      <xdr:spPr>
        <a:xfrm>
          <a:off x="8483111" y="1673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29704</xdr:rowOff>
    </xdr:from>
    <xdr:to>
      <xdr:col>41</xdr:col>
      <xdr:colOff>101600</xdr:colOff>
      <xdr:row>97</xdr:row>
      <xdr:rowOff>131304</xdr:rowOff>
    </xdr:to>
    <xdr:sp macro="" textlink="">
      <xdr:nvSpPr>
        <xdr:cNvPr id="486" name="楕円 485"/>
        <xdr:cNvSpPr/>
      </xdr:nvSpPr>
      <xdr:spPr>
        <a:xfrm>
          <a:off x="7810500" y="1666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122431</xdr:rowOff>
    </xdr:from>
    <xdr:ext cx="534377" cy="259045"/>
    <xdr:sp macro="" textlink="">
      <xdr:nvSpPr>
        <xdr:cNvPr id="487" name="テキスト ボックス 486"/>
        <xdr:cNvSpPr txBox="1"/>
      </xdr:nvSpPr>
      <xdr:spPr>
        <a:xfrm>
          <a:off x="7594111" y="1675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94245</xdr:rowOff>
    </xdr:from>
    <xdr:to>
      <xdr:col>36</xdr:col>
      <xdr:colOff>165100</xdr:colOff>
      <xdr:row>97</xdr:row>
      <xdr:rowOff>24395</xdr:rowOff>
    </xdr:to>
    <xdr:sp macro="" textlink="">
      <xdr:nvSpPr>
        <xdr:cNvPr id="488" name="楕円 487"/>
        <xdr:cNvSpPr/>
      </xdr:nvSpPr>
      <xdr:spPr>
        <a:xfrm>
          <a:off x="6921500" y="1655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15522</xdr:rowOff>
    </xdr:from>
    <xdr:ext cx="534377" cy="259045"/>
    <xdr:sp macro="" textlink="">
      <xdr:nvSpPr>
        <xdr:cNvPr id="489" name="テキスト ボックス 488"/>
        <xdr:cNvSpPr txBox="1"/>
      </xdr:nvSpPr>
      <xdr:spPr>
        <a:xfrm>
          <a:off x="6705111" y="1664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14443</xdr:rowOff>
    </xdr:from>
    <xdr:to>
      <xdr:col>85</xdr:col>
      <xdr:colOff>127000</xdr:colOff>
      <xdr:row>38</xdr:row>
      <xdr:rowOff>18150</xdr:rowOff>
    </xdr:to>
    <xdr:cxnSp macro="">
      <xdr:nvCxnSpPr>
        <xdr:cNvPr id="520" name="直線コネクタ 519"/>
        <xdr:cNvCxnSpPr/>
      </xdr:nvCxnSpPr>
      <xdr:spPr>
        <a:xfrm>
          <a:off x="15481300" y="6529543"/>
          <a:ext cx="838200" cy="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14443</xdr:rowOff>
    </xdr:from>
    <xdr:to>
      <xdr:col>81</xdr:col>
      <xdr:colOff>50800</xdr:colOff>
      <xdr:row>38</xdr:row>
      <xdr:rowOff>20289</xdr:rowOff>
    </xdr:to>
    <xdr:cxnSp macro="">
      <xdr:nvCxnSpPr>
        <xdr:cNvPr id="523" name="直線コネクタ 522"/>
        <xdr:cNvCxnSpPr/>
      </xdr:nvCxnSpPr>
      <xdr:spPr>
        <a:xfrm flipV="1">
          <a:off x="14592300" y="6529543"/>
          <a:ext cx="889000" cy="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102295</xdr:rowOff>
    </xdr:from>
    <xdr:ext cx="534377" cy="259045"/>
    <xdr:sp macro="" textlink="">
      <xdr:nvSpPr>
        <xdr:cNvPr id="525" name="テキスト ボックス 524"/>
        <xdr:cNvSpPr txBox="1"/>
      </xdr:nvSpPr>
      <xdr:spPr>
        <a:xfrm>
          <a:off x="15214111" y="6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163181</xdr:rowOff>
    </xdr:from>
    <xdr:to>
      <xdr:col>76</xdr:col>
      <xdr:colOff>114300</xdr:colOff>
      <xdr:row>38</xdr:row>
      <xdr:rowOff>20289</xdr:rowOff>
    </xdr:to>
    <xdr:cxnSp macro="">
      <xdr:nvCxnSpPr>
        <xdr:cNvPr id="526" name="直線コネクタ 525"/>
        <xdr:cNvCxnSpPr/>
      </xdr:nvCxnSpPr>
      <xdr:spPr>
        <a:xfrm>
          <a:off x="13703300" y="6506831"/>
          <a:ext cx="889000" cy="2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163181</xdr:rowOff>
    </xdr:from>
    <xdr:to>
      <xdr:col>71</xdr:col>
      <xdr:colOff>177800</xdr:colOff>
      <xdr:row>38</xdr:row>
      <xdr:rowOff>5104</xdr:rowOff>
    </xdr:to>
    <xdr:cxnSp macro="">
      <xdr:nvCxnSpPr>
        <xdr:cNvPr id="529" name="直線コネクタ 528"/>
        <xdr:cNvCxnSpPr/>
      </xdr:nvCxnSpPr>
      <xdr:spPr>
        <a:xfrm flipV="1">
          <a:off x="12814300" y="6506831"/>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138800</xdr:rowOff>
    </xdr:from>
    <xdr:to>
      <xdr:col>85</xdr:col>
      <xdr:colOff>177800</xdr:colOff>
      <xdr:row>38</xdr:row>
      <xdr:rowOff>68950</xdr:rowOff>
    </xdr:to>
    <xdr:sp macro="" textlink="">
      <xdr:nvSpPr>
        <xdr:cNvPr id="539" name="楕円 538"/>
        <xdr:cNvSpPr/>
      </xdr:nvSpPr>
      <xdr:spPr>
        <a:xfrm>
          <a:off x="16268700" y="648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53727</xdr:rowOff>
    </xdr:from>
    <xdr:ext cx="534377" cy="259045"/>
    <xdr:sp macro="" textlink="">
      <xdr:nvSpPr>
        <xdr:cNvPr id="540" name="消防費該当値テキスト"/>
        <xdr:cNvSpPr txBox="1"/>
      </xdr:nvSpPr>
      <xdr:spPr>
        <a:xfrm>
          <a:off x="16370300" y="63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135094</xdr:rowOff>
    </xdr:from>
    <xdr:to>
      <xdr:col>81</xdr:col>
      <xdr:colOff>101600</xdr:colOff>
      <xdr:row>38</xdr:row>
      <xdr:rowOff>65244</xdr:rowOff>
    </xdr:to>
    <xdr:sp macro="" textlink="">
      <xdr:nvSpPr>
        <xdr:cNvPr id="541" name="楕円 540"/>
        <xdr:cNvSpPr/>
      </xdr:nvSpPr>
      <xdr:spPr>
        <a:xfrm>
          <a:off x="15430500" y="647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56370</xdr:rowOff>
    </xdr:from>
    <xdr:ext cx="534377" cy="259045"/>
    <xdr:sp macro="" textlink="">
      <xdr:nvSpPr>
        <xdr:cNvPr id="542" name="テキスト ボックス 541"/>
        <xdr:cNvSpPr txBox="1"/>
      </xdr:nvSpPr>
      <xdr:spPr>
        <a:xfrm>
          <a:off x="15214111" y="657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140939</xdr:rowOff>
    </xdr:from>
    <xdr:to>
      <xdr:col>76</xdr:col>
      <xdr:colOff>165100</xdr:colOff>
      <xdr:row>38</xdr:row>
      <xdr:rowOff>71089</xdr:rowOff>
    </xdr:to>
    <xdr:sp macro="" textlink="">
      <xdr:nvSpPr>
        <xdr:cNvPr id="543" name="楕円 542"/>
        <xdr:cNvSpPr/>
      </xdr:nvSpPr>
      <xdr:spPr>
        <a:xfrm>
          <a:off x="14541500" y="648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62216</xdr:rowOff>
    </xdr:from>
    <xdr:ext cx="534377" cy="259045"/>
    <xdr:sp macro="" textlink="">
      <xdr:nvSpPr>
        <xdr:cNvPr id="544" name="テキスト ボックス 543"/>
        <xdr:cNvSpPr txBox="1"/>
      </xdr:nvSpPr>
      <xdr:spPr>
        <a:xfrm>
          <a:off x="14325111" y="657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112380</xdr:rowOff>
    </xdr:from>
    <xdr:to>
      <xdr:col>72</xdr:col>
      <xdr:colOff>38100</xdr:colOff>
      <xdr:row>38</xdr:row>
      <xdr:rowOff>42531</xdr:rowOff>
    </xdr:to>
    <xdr:sp macro="" textlink="">
      <xdr:nvSpPr>
        <xdr:cNvPr id="545" name="楕円 544"/>
        <xdr:cNvSpPr/>
      </xdr:nvSpPr>
      <xdr:spPr>
        <a:xfrm>
          <a:off x="13652500" y="64560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33658</xdr:rowOff>
    </xdr:from>
    <xdr:ext cx="534377" cy="259045"/>
    <xdr:sp macro="" textlink="">
      <xdr:nvSpPr>
        <xdr:cNvPr id="546" name="テキスト ボックス 545"/>
        <xdr:cNvSpPr txBox="1"/>
      </xdr:nvSpPr>
      <xdr:spPr>
        <a:xfrm>
          <a:off x="13436111" y="654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125754</xdr:rowOff>
    </xdr:from>
    <xdr:to>
      <xdr:col>67</xdr:col>
      <xdr:colOff>101600</xdr:colOff>
      <xdr:row>38</xdr:row>
      <xdr:rowOff>55904</xdr:rowOff>
    </xdr:to>
    <xdr:sp macro="" textlink="">
      <xdr:nvSpPr>
        <xdr:cNvPr id="547" name="楕円 546"/>
        <xdr:cNvSpPr/>
      </xdr:nvSpPr>
      <xdr:spPr>
        <a:xfrm>
          <a:off x="12763500" y="646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47031</xdr:rowOff>
    </xdr:from>
    <xdr:ext cx="534377" cy="259045"/>
    <xdr:sp macro="" textlink="">
      <xdr:nvSpPr>
        <xdr:cNvPr id="548" name="テキスト ボックス 547"/>
        <xdr:cNvSpPr txBox="1"/>
      </xdr:nvSpPr>
      <xdr:spPr>
        <a:xfrm>
          <a:off x="12547111" y="656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63172</xdr:rowOff>
    </xdr:from>
    <xdr:to>
      <xdr:col>85</xdr:col>
      <xdr:colOff>127000</xdr:colOff>
      <xdr:row>56</xdr:row>
      <xdr:rowOff>131463</xdr:rowOff>
    </xdr:to>
    <xdr:cxnSp macro="">
      <xdr:nvCxnSpPr>
        <xdr:cNvPr id="577" name="直線コネクタ 576"/>
        <xdr:cNvCxnSpPr/>
      </xdr:nvCxnSpPr>
      <xdr:spPr>
        <a:xfrm>
          <a:off x="15481300" y="9664372"/>
          <a:ext cx="838200" cy="6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63172</xdr:rowOff>
    </xdr:from>
    <xdr:to>
      <xdr:col>81</xdr:col>
      <xdr:colOff>50800</xdr:colOff>
      <xdr:row>56</xdr:row>
      <xdr:rowOff>158141</xdr:rowOff>
    </xdr:to>
    <xdr:cxnSp macro="">
      <xdr:nvCxnSpPr>
        <xdr:cNvPr id="580" name="直線コネクタ 579"/>
        <xdr:cNvCxnSpPr/>
      </xdr:nvCxnSpPr>
      <xdr:spPr>
        <a:xfrm flipV="1">
          <a:off x="14592300" y="9664372"/>
          <a:ext cx="889000" cy="9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158141</xdr:rowOff>
    </xdr:from>
    <xdr:to>
      <xdr:col>76</xdr:col>
      <xdr:colOff>114300</xdr:colOff>
      <xdr:row>57</xdr:row>
      <xdr:rowOff>15014</xdr:rowOff>
    </xdr:to>
    <xdr:cxnSp macro="">
      <xdr:nvCxnSpPr>
        <xdr:cNvPr id="583" name="直線コネクタ 582"/>
        <xdr:cNvCxnSpPr/>
      </xdr:nvCxnSpPr>
      <xdr:spPr>
        <a:xfrm flipV="1">
          <a:off x="13703300" y="9759341"/>
          <a:ext cx="889000" cy="2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15014</xdr:rowOff>
    </xdr:from>
    <xdr:to>
      <xdr:col>71</xdr:col>
      <xdr:colOff>177800</xdr:colOff>
      <xdr:row>57</xdr:row>
      <xdr:rowOff>54950</xdr:rowOff>
    </xdr:to>
    <xdr:cxnSp macro="">
      <xdr:nvCxnSpPr>
        <xdr:cNvPr id="586" name="直線コネクタ 585"/>
        <xdr:cNvCxnSpPr/>
      </xdr:nvCxnSpPr>
      <xdr:spPr>
        <a:xfrm flipV="1">
          <a:off x="12814300" y="9787664"/>
          <a:ext cx="889000" cy="3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80663</xdr:rowOff>
    </xdr:from>
    <xdr:to>
      <xdr:col>85</xdr:col>
      <xdr:colOff>177800</xdr:colOff>
      <xdr:row>57</xdr:row>
      <xdr:rowOff>10813</xdr:rowOff>
    </xdr:to>
    <xdr:sp macro="" textlink="">
      <xdr:nvSpPr>
        <xdr:cNvPr id="596" name="楕円 595"/>
        <xdr:cNvSpPr/>
      </xdr:nvSpPr>
      <xdr:spPr>
        <a:xfrm>
          <a:off x="16268700" y="968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59090</xdr:rowOff>
    </xdr:from>
    <xdr:ext cx="534377" cy="259045"/>
    <xdr:sp macro="" textlink="">
      <xdr:nvSpPr>
        <xdr:cNvPr id="597" name="教育費該当値テキスト"/>
        <xdr:cNvSpPr txBox="1"/>
      </xdr:nvSpPr>
      <xdr:spPr>
        <a:xfrm>
          <a:off x="16370300" y="966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12372</xdr:rowOff>
    </xdr:from>
    <xdr:to>
      <xdr:col>81</xdr:col>
      <xdr:colOff>101600</xdr:colOff>
      <xdr:row>56</xdr:row>
      <xdr:rowOff>113972</xdr:rowOff>
    </xdr:to>
    <xdr:sp macro="" textlink="">
      <xdr:nvSpPr>
        <xdr:cNvPr id="598" name="楕円 597"/>
        <xdr:cNvSpPr/>
      </xdr:nvSpPr>
      <xdr:spPr>
        <a:xfrm>
          <a:off x="15430500" y="961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105099</xdr:rowOff>
    </xdr:from>
    <xdr:ext cx="534377" cy="259045"/>
    <xdr:sp macro="" textlink="">
      <xdr:nvSpPr>
        <xdr:cNvPr id="599" name="テキスト ボックス 598"/>
        <xdr:cNvSpPr txBox="1"/>
      </xdr:nvSpPr>
      <xdr:spPr>
        <a:xfrm>
          <a:off x="15214111" y="970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107341</xdr:rowOff>
    </xdr:from>
    <xdr:to>
      <xdr:col>76</xdr:col>
      <xdr:colOff>165100</xdr:colOff>
      <xdr:row>57</xdr:row>
      <xdr:rowOff>37491</xdr:rowOff>
    </xdr:to>
    <xdr:sp macro="" textlink="">
      <xdr:nvSpPr>
        <xdr:cNvPr id="600" name="楕円 599"/>
        <xdr:cNvSpPr/>
      </xdr:nvSpPr>
      <xdr:spPr>
        <a:xfrm>
          <a:off x="14541500" y="970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28618</xdr:rowOff>
    </xdr:from>
    <xdr:ext cx="534377" cy="259045"/>
    <xdr:sp macro="" textlink="">
      <xdr:nvSpPr>
        <xdr:cNvPr id="601" name="テキスト ボックス 600"/>
        <xdr:cNvSpPr txBox="1"/>
      </xdr:nvSpPr>
      <xdr:spPr>
        <a:xfrm>
          <a:off x="14325111" y="980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135664</xdr:rowOff>
    </xdr:from>
    <xdr:to>
      <xdr:col>72</xdr:col>
      <xdr:colOff>38100</xdr:colOff>
      <xdr:row>57</xdr:row>
      <xdr:rowOff>65814</xdr:rowOff>
    </xdr:to>
    <xdr:sp macro="" textlink="">
      <xdr:nvSpPr>
        <xdr:cNvPr id="602" name="楕円 601"/>
        <xdr:cNvSpPr/>
      </xdr:nvSpPr>
      <xdr:spPr>
        <a:xfrm>
          <a:off x="13652500" y="973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56941</xdr:rowOff>
    </xdr:from>
    <xdr:ext cx="534377" cy="259045"/>
    <xdr:sp macro="" textlink="">
      <xdr:nvSpPr>
        <xdr:cNvPr id="603" name="テキスト ボックス 602"/>
        <xdr:cNvSpPr txBox="1"/>
      </xdr:nvSpPr>
      <xdr:spPr>
        <a:xfrm>
          <a:off x="13436111" y="982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4150</xdr:rowOff>
    </xdr:from>
    <xdr:to>
      <xdr:col>67</xdr:col>
      <xdr:colOff>101600</xdr:colOff>
      <xdr:row>57</xdr:row>
      <xdr:rowOff>105750</xdr:rowOff>
    </xdr:to>
    <xdr:sp macro="" textlink="">
      <xdr:nvSpPr>
        <xdr:cNvPr id="604" name="楕円 603"/>
        <xdr:cNvSpPr/>
      </xdr:nvSpPr>
      <xdr:spPr>
        <a:xfrm>
          <a:off x="12763500" y="977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96877</xdr:rowOff>
    </xdr:from>
    <xdr:ext cx="534377" cy="259045"/>
    <xdr:sp macro="" textlink="">
      <xdr:nvSpPr>
        <xdr:cNvPr id="605" name="テキスト ボックス 604"/>
        <xdr:cNvSpPr txBox="1"/>
      </xdr:nvSpPr>
      <xdr:spPr>
        <a:xfrm>
          <a:off x="12547111" y="986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160756</xdr:rowOff>
    </xdr:from>
    <xdr:to>
      <xdr:col>85</xdr:col>
      <xdr:colOff>127000</xdr:colOff>
      <xdr:row>79</xdr:row>
      <xdr:rowOff>6947</xdr:rowOff>
    </xdr:to>
    <xdr:cxnSp macro="">
      <xdr:nvCxnSpPr>
        <xdr:cNvPr id="634" name="直線コネクタ 633"/>
        <xdr:cNvCxnSpPr/>
      </xdr:nvCxnSpPr>
      <xdr:spPr>
        <a:xfrm>
          <a:off x="15481300" y="13533856"/>
          <a:ext cx="838200" cy="1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141402</xdr:rowOff>
    </xdr:from>
    <xdr:to>
      <xdr:col>81</xdr:col>
      <xdr:colOff>50800</xdr:colOff>
      <xdr:row>78</xdr:row>
      <xdr:rowOff>160756</xdr:rowOff>
    </xdr:to>
    <xdr:cxnSp macro="">
      <xdr:nvCxnSpPr>
        <xdr:cNvPr id="637" name="直線コネクタ 636"/>
        <xdr:cNvCxnSpPr/>
      </xdr:nvCxnSpPr>
      <xdr:spPr>
        <a:xfrm>
          <a:off x="14592300" y="13514502"/>
          <a:ext cx="889000" cy="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141402</xdr:rowOff>
    </xdr:from>
    <xdr:to>
      <xdr:col>76</xdr:col>
      <xdr:colOff>114300</xdr:colOff>
      <xdr:row>78</xdr:row>
      <xdr:rowOff>163348</xdr:rowOff>
    </xdr:to>
    <xdr:cxnSp macro="">
      <xdr:nvCxnSpPr>
        <xdr:cNvPr id="640" name="直線コネクタ 639"/>
        <xdr:cNvCxnSpPr/>
      </xdr:nvCxnSpPr>
      <xdr:spPr>
        <a:xfrm flipV="1">
          <a:off x="13703300" y="13514502"/>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163348</xdr:rowOff>
    </xdr:from>
    <xdr:to>
      <xdr:col>71</xdr:col>
      <xdr:colOff>177800</xdr:colOff>
      <xdr:row>79</xdr:row>
      <xdr:rowOff>36804</xdr:rowOff>
    </xdr:to>
    <xdr:cxnSp macro="">
      <xdr:nvCxnSpPr>
        <xdr:cNvPr id="643" name="直線コネクタ 642"/>
        <xdr:cNvCxnSpPr/>
      </xdr:nvCxnSpPr>
      <xdr:spPr>
        <a:xfrm flipV="1">
          <a:off x="12814300" y="13536448"/>
          <a:ext cx="889000" cy="4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127597</xdr:rowOff>
    </xdr:from>
    <xdr:to>
      <xdr:col>85</xdr:col>
      <xdr:colOff>177800</xdr:colOff>
      <xdr:row>79</xdr:row>
      <xdr:rowOff>57747</xdr:rowOff>
    </xdr:to>
    <xdr:sp macro="" textlink="">
      <xdr:nvSpPr>
        <xdr:cNvPr id="653" name="楕円 652"/>
        <xdr:cNvSpPr/>
      </xdr:nvSpPr>
      <xdr:spPr>
        <a:xfrm>
          <a:off x="16268700" y="1350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42524</xdr:rowOff>
    </xdr:from>
    <xdr:ext cx="469744" cy="259045"/>
    <xdr:sp macro="" textlink="">
      <xdr:nvSpPr>
        <xdr:cNvPr id="654" name="災害復旧費該当値テキスト"/>
        <xdr:cNvSpPr txBox="1"/>
      </xdr:nvSpPr>
      <xdr:spPr>
        <a:xfrm>
          <a:off x="16370300" y="13415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109956</xdr:rowOff>
    </xdr:from>
    <xdr:to>
      <xdr:col>81</xdr:col>
      <xdr:colOff>101600</xdr:colOff>
      <xdr:row>79</xdr:row>
      <xdr:rowOff>40106</xdr:rowOff>
    </xdr:to>
    <xdr:sp macro="" textlink="">
      <xdr:nvSpPr>
        <xdr:cNvPr id="655" name="楕円 654"/>
        <xdr:cNvSpPr/>
      </xdr:nvSpPr>
      <xdr:spPr>
        <a:xfrm>
          <a:off x="15430500" y="134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31233</xdr:rowOff>
    </xdr:from>
    <xdr:ext cx="469744" cy="259045"/>
    <xdr:sp macro="" textlink="">
      <xdr:nvSpPr>
        <xdr:cNvPr id="656" name="テキスト ボックス 655"/>
        <xdr:cNvSpPr txBox="1"/>
      </xdr:nvSpPr>
      <xdr:spPr>
        <a:xfrm>
          <a:off x="15246428" y="1357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90602</xdr:rowOff>
    </xdr:from>
    <xdr:to>
      <xdr:col>76</xdr:col>
      <xdr:colOff>165100</xdr:colOff>
      <xdr:row>79</xdr:row>
      <xdr:rowOff>20752</xdr:rowOff>
    </xdr:to>
    <xdr:sp macro="" textlink="">
      <xdr:nvSpPr>
        <xdr:cNvPr id="657" name="楕円 656"/>
        <xdr:cNvSpPr/>
      </xdr:nvSpPr>
      <xdr:spPr>
        <a:xfrm>
          <a:off x="14541500" y="1346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11879</xdr:rowOff>
    </xdr:from>
    <xdr:ext cx="469744" cy="259045"/>
    <xdr:sp macro="" textlink="">
      <xdr:nvSpPr>
        <xdr:cNvPr id="658" name="テキスト ボックス 657"/>
        <xdr:cNvSpPr txBox="1"/>
      </xdr:nvSpPr>
      <xdr:spPr>
        <a:xfrm>
          <a:off x="14357428" y="1355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112548</xdr:rowOff>
    </xdr:from>
    <xdr:to>
      <xdr:col>72</xdr:col>
      <xdr:colOff>38100</xdr:colOff>
      <xdr:row>79</xdr:row>
      <xdr:rowOff>42698</xdr:rowOff>
    </xdr:to>
    <xdr:sp macro="" textlink="">
      <xdr:nvSpPr>
        <xdr:cNvPr id="659" name="楕円 658"/>
        <xdr:cNvSpPr/>
      </xdr:nvSpPr>
      <xdr:spPr>
        <a:xfrm>
          <a:off x="13652500" y="1348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33825</xdr:rowOff>
    </xdr:from>
    <xdr:ext cx="469744" cy="259045"/>
    <xdr:sp macro="" textlink="">
      <xdr:nvSpPr>
        <xdr:cNvPr id="660" name="テキスト ボックス 659"/>
        <xdr:cNvSpPr txBox="1"/>
      </xdr:nvSpPr>
      <xdr:spPr>
        <a:xfrm>
          <a:off x="13468428" y="1357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157454</xdr:rowOff>
    </xdr:from>
    <xdr:to>
      <xdr:col>67</xdr:col>
      <xdr:colOff>101600</xdr:colOff>
      <xdr:row>79</xdr:row>
      <xdr:rowOff>87604</xdr:rowOff>
    </xdr:to>
    <xdr:sp macro="" textlink="">
      <xdr:nvSpPr>
        <xdr:cNvPr id="661" name="楕円 660"/>
        <xdr:cNvSpPr/>
      </xdr:nvSpPr>
      <xdr:spPr>
        <a:xfrm>
          <a:off x="12763500" y="1353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78731</xdr:rowOff>
    </xdr:from>
    <xdr:ext cx="378565" cy="259045"/>
    <xdr:sp macro="" textlink="">
      <xdr:nvSpPr>
        <xdr:cNvPr id="662" name="テキスト ボックス 661"/>
        <xdr:cNvSpPr txBox="1"/>
      </xdr:nvSpPr>
      <xdr:spPr>
        <a:xfrm>
          <a:off x="12625017" y="13623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113374</xdr:rowOff>
    </xdr:from>
    <xdr:to>
      <xdr:col>85</xdr:col>
      <xdr:colOff>127000</xdr:colOff>
      <xdr:row>98</xdr:row>
      <xdr:rowOff>117411</xdr:rowOff>
    </xdr:to>
    <xdr:cxnSp macro="">
      <xdr:nvCxnSpPr>
        <xdr:cNvPr id="693" name="直線コネクタ 692"/>
        <xdr:cNvCxnSpPr/>
      </xdr:nvCxnSpPr>
      <xdr:spPr>
        <a:xfrm flipV="1">
          <a:off x="15481300" y="16915474"/>
          <a:ext cx="838200" cy="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110502</xdr:rowOff>
    </xdr:from>
    <xdr:to>
      <xdr:col>81</xdr:col>
      <xdr:colOff>50800</xdr:colOff>
      <xdr:row>98</xdr:row>
      <xdr:rowOff>117411</xdr:rowOff>
    </xdr:to>
    <xdr:cxnSp macro="">
      <xdr:nvCxnSpPr>
        <xdr:cNvPr id="696" name="直線コネクタ 695"/>
        <xdr:cNvCxnSpPr/>
      </xdr:nvCxnSpPr>
      <xdr:spPr>
        <a:xfrm>
          <a:off x="14592300" y="16912602"/>
          <a:ext cx="889000" cy="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105963</xdr:rowOff>
    </xdr:from>
    <xdr:to>
      <xdr:col>76</xdr:col>
      <xdr:colOff>114300</xdr:colOff>
      <xdr:row>98</xdr:row>
      <xdr:rowOff>110502</xdr:rowOff>
    </xdr:to>
    <xdr:cxnSp macro="">
      <xdr:nvCxnSpPr>
        <xdr:cNvPr id="699" name="直線コネクタ 698"/>
        <xdr:cNvCxnSpPr/>
      </xdr:nvCxnSpPr>
      <xdr:spPr>
        <a:xfrm>
          <a:off x="13703300" y="16908063"/>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105963</xdr:rowOff>
    </xdr:from>
    <xdr:to>
      <xdr:col>71</xdr:col>
      <xdr:colOff>177800</xdr:colOff>
      <xdr:row>98</xdr:row>
      <xdr:rowOff>109189</xdr:rowOff>
    </xdr:to>
    <xdr:cxnSp macro="">
      <xdr:nvCxnSpPr>
        <xdr:cNvPr id="702" name="直線コネクタ 701"/>
        <xdr:cNvCxnSpPr/>
      </xdr:nvCxnSpPr>
      <xdr:spPr>
        <a:xfrm flipV="1">
          <a:off x="12814300" y="16908063"/>
          <a:ext cx="889000" cy="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62574</xdr:rowOff>
    </xdr:from>
    <xdr:to>
      <xdr:col>85</xdr:col>
      <xdr:colOff>177800</xdr:colOff>
      <xdr:row>98</xdr:row>
      <xdr:rowOff>164174</xdr:rowOff>
    </xdr:to>
    <xdr:sp macro="" textlink="">
      <xdr:nvSpPr>
        <xdr:cNvPr id="712" name="楕円 711"/>
        <xdr:cNvSpPr/>
      </xdr:nvSpPr>
      <xdr:spPr>
        <a:xfrm>
          <a:off x="16268700" y="1686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148951</xdr:rowOff>
    </xdr:from>
    <xdr:ext cx="534377" cy="259045"/>
    <xdr:sp macro="" textlink="">
      <xdr:nvSpPr>
        <xdr:cNvPr id="713" name="公債費該当値テキスト"/>
        <xdr:cNvSpPr txBox="1"/>
      </xdr:nvSpPr>
      <xdr:spPr>
        <a:xfrm>
          <a:off x="16370300" y="1677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66611</xdr:rowOff>
    </xdr:from>
    <xdr:to>
      <xdr:col>81</xdr:col>
      <xdr:colOff>101600</xdr:colOff>
      <xdr:row>98</xdr:row>
      <xdr:rowOff>168211</xdr:rowOff>
    </xdr:to>
    <xdr:sp macro="" textlink="">
      <xdr:nvSpPr>
        <xdr:cNvPr id="714" name="楕円 713"/>
        <xdr:cNvSpPr/>
      </xdr:nvSpPr>
      <xdr:spPr>
        <a:xfrm>
          <a:off x="15430500" y="1686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159338</xdr:rowOff>
    </xdr:from>
    <xdr:ext cx="534377" cy="259045"/>
    <xdr:sp macro="" textlink="">
      <xdr:nvSpPr>
        <xdr:cNvPr id="715" name="テキスト ボックス 714"/>
        <xdr:cNvSpPr txBox="1"/>
      </xdr:nvSpPr>
      <xdr:spPr>
        <a:xfrm>
          <a:off x="15214111" y="1696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59702</xdr:rowOff>
    </xdr:from>
    <xdr:to>
      <xdr:col>76</xdr:col>
      <xdr:colOff>165100</xdr:colOff>
      <xdr:row>98</xdr:row>
      <xdr:rowOff>161302</xdr:rowOff>
    </xdr:to>
    <xdr:sp macro="" textlink="">
      <xdr:nvSpPr>
        <xdr:cNvPr id="716" name="楕円 715"/>
        <xdr:cNvSpPr/>
      </xdr:nvSpPr>
      <xdr:spPr>
        <a:xfrm>
          <a:off x="14541500" y="1686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152429</xdr:rowOff>
    </xdr:from>
    <xdr:ext cx="534377" cy="259045"/>
    <xdr:sp macro="" textlink="">
      <xdr:nvSpPr>
        <xdr:cNvPr id="717" name="テキスト ボックス 716"/>
        <xdr:cNvSpPr txBox="1"/>
      </xdr:nvSpPr>
      <xdr:spPr>
        <a:xfrm>
          <a:off x="14325111" y="1695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55163</xdr:rowOff>
    </xdr:from>
    <xdr:to>
      <xdr:col>72</xdr:col>
      <xdr:colOff>38100</xdr:colOff>
      <xdr:row>98</xdr:row>
      <xdr:rowOff>156763</xdr:rowOff>
    </xdr:to>
    <xdr:sp macro="" textlink="">
      <xdr:nvSpPr>
        <xdr:cNvPr id="718" name="楕円 717"/>
        <xdr:cNvSpPr/>
      </xdr:nvSpPr>
      <xdr:spPr>
        <a:xfrm>
          <a:off x="13652500" y="1685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147890</xdr:rowOff>
    </xdr:from>
    <xdr:ext cx="534377" cy="259045"/>
    <xdr:sp macro="" textlink="">
      <xdr:nvSpPr>
        <xdr:cNvPr id="719" name="テキスト ボックス 718"/>
        <xdr:cNvSpPr txBox="1"/>
      </xdr:nvSpPr>
      <xdr:spPr>
        <a:xfrm>
          <a:off x="13436111" y="1694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58389</xdr:rowOff>
    </xdr:from>
    <xdr:to>
      <xdr:col>67</xdr:col>
      <xdr:colOff>101600</xdr:colOff>
      <xdr:row>98</xdr:row>
      <xdr:rowOff>159989</xdr:rowOff>
    </xdr:to>
    <xdr:sp macro="" textlink="">
      <xdr:nvSpPr>
        <xdr:cNvPr id="720" name="楕円 719"/>
        <xdr:cNvSpPr/>
      </xdr:nvSpPr>
      <xdr:spPr>
        <a:xfrm>
          <a:off x="12763500" y="1686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151116</xdr:rowOff>
    </xdr:from>
    <xdr:ext cx="534377" cy="259045"/>
    <xdr:sp macro="" textlink="">
      <xdr:nvSpPr>
        <xdr:cNvPr id="721" name="テキスト ボックス 720"/>
        <xdr:cNvSpPr txBox="1"/>
      </xdr:nvSpPr>
      <xdr:spPr>
        <a:xfrm>
          <a:off x="12547111" y="1695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前年度から増加した主な項目としては、総務費、商工費及び農林水産業費となっている。総務費は特別定額給付金の給付により、対前年度比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206.4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％増の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176,387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円となっている。商工費は、新型コロナウイルス感染症対策として実施した利子補給基金の積立や中小零細企業応援給付金事業の実施などにより、対前年度比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74.7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8,558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円となっている。農林水産業費は、新型コロナウイルス感染症対策として実施した営農継続支援事業などにより、対前年度比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15.5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％増の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24,525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また、減少した主な項目としては、衛生費、教育費及び災害復旧費となっている。衛生費は、総合保健福祉センター建設事業の完了により、対前年度比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33.8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％減の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37,735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円、教育費は、学校施設等空調設備整備事業の完了により、対前年度比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13.8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％減の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56,081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円、災害復旧事業費は、林業用施設の災害が減少したことにより、対前年度比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32.0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％減の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2,953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愛媛県東温市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財政調整基金が前年度に比べて</a:t>
          </a:r>
          <a:r>
            <a:rPr kumimoji="1" lang="en-US" altLang="ja-JP" sz="1100">
              <a:solidFill>
                <a:sysClr val="windowText" lastClr="000000"/>
              </a:solidFill>
              <a:latin typeface="ＭＳ ゴシック" pitchFamily="49" charset="-128"/>
              <a:ea typeface="ＭＳ ゴシック" pitchFamily="49" charset="-128"/>
            </a:rPr>
            <a:t>2.1</a:t>
          </a:r>
          <a:r>
            <a:rPr kumimoji="1" lang="ja-JP" altLang="en-US" sz="1100">
              <a:solidFill>
                <a:sysClr val="windowText" lastClr="000000"/>
              </a:solidFill>
              <a:latin typeface="ＭＳ ゴシック" pitchFamily="49" charset="-128"/>
              <a:ea typeface="ＭＳ ゴシック" pitchFamily="49" charset="-128"/>
            </a:rPr>
            <a:t>億円（△</a:t>
          </a:r>
          <a:r>
            <a:rPr kumimoji="1" lang="en-US" altLang="ja-JP" sz="1100">
              <a:solidFill>
                <a:sysClr val="windowText" lastClr="000000"/>
              </a:solidFill>
              <a:latin typeface="ＭＳ ゴシック" pitchFamily="49" charset="-128"/>
              <a:ea typeface="ＭＳ ゴシック" pitchFamily="49" charset="-128"/>
            </a:rPr>
            <a:t>6.5</a:t>
          </a:r>
          <a:r>
            <a:rPr kumimoji="1" lang="ja-JP" altLang="en-US" sz="1100">
              <a:solidFill>
                <a:sysClr val="windowText" lastClr="000000"/>
              </a:solidFill>
              <a:latin typeface="ＭＳ ゴシック" pitchFamily="49" charset="-128"/>
              <a:ea typeface="ＭＳ ゴシック" pitchFamily="49" charset="-128"/>
            </a:rPr>
            <a:t>％）の減少となったとともに、標準財政規模が</a:t>
          </a:r>
          <a:r>
            <a:rPr kumimoji="1" lang="en-US" altLang="ja-JP" sz="1100">
              <a:solidFill>
                <a:sysClr val="windowText" lastClr="000000"/>
              </a:solidFill>
              <a:latin typeface="ＭＳ ゴシック" pitchFamily="49" charset="-128"/>
              <a:ea typeface="ＭＳ ゴシック" pitchFamily="49" charset="-128"/>
            </a:rPr>
            <a:t>5.0</a:t>
          </a:r>
          <a:r>
            <a:rPr kumimoji="1" lang="ja-JP" altLang="en-US" sz="1100">
              <a:solidFill>
                <a:sysClr val="windowText" lastClr="000000"/>
              </a:solidFill>
              <a:latin typeface="ＭＳ ゴシック" pitchFamily="49" charset="-128"/>
              <a:ea typeface="ＭＳ ゴシック" pitchFamily="49" charset="-128"/>
            </a:rPr>
            <a:t>億円（＋</a:t>
          </a:r>
          <a:r>
            <a:rPr kumimoji="1" lang="en-US" altLang="ja-JP" sz="1100">
              <a:solidFill>
                <a:sysClr val="windowText" lastClr="000000"/>
              </a:solidFill>
              <a:latin typeface="ＭＳ ゴシック" pitchFamily="49" charset="-128"/>
              <a:ea typeface="ＭＳ ゴシック" pitchFamily="49" charset="-128"/>
            </a:rPr>
            <a:t>5.4</a:t>
          </a:r>
          <a:r>
            <a:rPr kumimoji="1" lang="ja-JP" altLang="en-US" sz="1100">
              <a:solidFill>
                <a:sysClr val="windowText" lastClr="000000"/>
              </a:solidFill>
              <a:latin typeface="ＭＳ ゴシック" pitchFamily="49" charset="-128"/>
              <a:ea typeface="ＭＳ ゴシック" pitchFamily="49" charset="-128"/>
            </a:rPr>
            <a:t>％）の増加となったことから、標準財政規模比は対前年度比</a:t>
          </a:r>
          <a:r>
            <a:rPr kumimoji="1" lang="en-US" altLang="ja-JP" sz="1100">
              <a:solidFill>
                <a:sysClr val="windowText" lastClr="000000"/>
              </a:solidFill>
              <a:latin typeface="ＭＳ ゴシック" pitchFamily="49" charset="-128"/>
              <a:ea typeface="ＭＳ ゴシック" pitchFamily="49" charset="-128"/>
            </a:rPr>
            <a:t>3.83</a:t>
          </a:r>
          <a:r>
            <a:rPr kumimoji="1" lang="ja-JP" altLang="en-US" sz="1100">
              <a:solidFill>
                <a:sysClr val="windowText" lastClr="000000"/>
              </a:solidFill>
              <a:latin typeface="ＭＳ ゴシック" pitchFamily="49" charset="-128"/>
              <a:ea typeface="ＭＳ ゴシック" pitchFamily="49" charset="-128"/>
            </a:rPr>
            <a:t>％減の</a:t>
          </a:r>
          <a:r>
            <a:rPr kumimoji="1" lang="en-US" altLang="ja-JP" sz="1100">
              <a:solidFill>
                <a:sysClr val="windowText" lastClr="000000"/>
              </a:solidFill>
              <a:latin typeface="ＭＳ ゴシック" pitchFamily="49" charset="-128"/>
              <a:ea typeface="ＭＳ ゴシック" pitchFamily="49" charset="-128"/>
            </a:rPr>
            <a:t>30.09</a:t>
          </a:r>
          <a:r>
            <a:rPr kumimoji="1" lang="ja-JP" altLang="en-US" sz="1100">
              <a:solidFill>
                <a:sysClr val="windowText" lastClr="000000"/>
              </a:solidFill>
              <a:latin typeface="ＭＳ ゴシック" pitchFamily="49" charset="-128"/>
              <a:ea typeface="ＭＳ ゴシック" pitchFamily="49" charset="-128"/>
            </a:rPr>
            <a:t>％となった。</a:t>
          </a:r>
        </a:p>
        <a:p>
          <a:r>
            <a:rPr kumimoji="1" lang="ja-JP" altLang="en-US" sz="1100">
              <a:solidFill>
                <a:sysClr val="windowText" lastClr="000000"/>
              </a:solidFill>
              <a:latin typeface="ＭＳ ゴシック" pitchFamily="49" charset="-128"/>
              <a:ea typeface="ＭＳ ゴシック" pitchFamily="49" charset="-128"/>
            </a:rPr>
            <a:t>　今後は、経常経費の歳出見直しを進めるとともに、基金の債券運用など効果的な活用に努めていく。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愛媛県東温市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標準財政規模に対する各会計の実質収支額又は資金譲与額の比率を示した標準財政規模比については、水道事業会計、一般会計、その他</a:t>
          </a:r>
          <a:r>
            <a:rPr kumimoji="1" lang="en-US" altLang="ja-JP" sz="1400">
              <a:solidFill>
                <a:sysClr val="windowText" lastClr="000000"/>
              </a:solidFill>
              <a:latin typeface="ＭＳ ゴシック" pitchFamily="49" charset="-128"/>
              <a:ea typeface="ＭＳ ゴシック" pitchFamily="49" charset="-128"/>
            </a:rPr>
            <a:t>4</a:t>
          </a:r>
          <a:r>
            <a:rPr kumimoji="1" lang="ja-JP" altLang="en-US" sz="1400">
              <a:solidFill>
                <a:sysClr val="windowText" lastClr="000000"/>
              </a:solidFill>
              <a:latin typeface="ＭＳ ゴシック" pitchFamily="49" charset="-128"/>
              <a:ea typeface="ＭＳ ゴシック" pitchFamily="49" charset="-128"/>
            </a:rPr>
            <a:t>会計を含めた全会計において黒字比率となっており、赤字額は発生していない。</a:t>
          </a:r>
        </a:p>
        <a:p>
          <a:r>
            <a:rPr kumimoji="1" lang="ja-JP" altLang="en-US" sz="1400">
              <a:solidFill>
                <a:sysClr val="windowText" lastClr="000000"/>
              </a:solidFill>
              <a:latin typeface="ＭＳ ゴシック" pitchFamily="49" charset="-128"/>
              <a:ea typeface="ＭＳ ゴシック" pitchFamily="49" charset="-128"/>
            </a:rPr>
            <a:t>　このうち水道事業会計においては、未払金などの流動負債に比べて、現金預金や未収金などの流動資産が</a:t>
          </a:r>
          <a:r>
            <a:rPr kumimoji="1" lang="en-US" altLang="ja-JP" sz="1400">
              <a:solidFill>
                <a:sysClr val="windowText" lastClr="000000"/>
              </a:solidFill>
              <a:latin typeface="ＭＳ ゴシック" pitchFamily="49" charset="-128"/>
              <a:ea typeface="ＭＳ ゴシック" pitchFamily="49" charset="-128"/>
            </a:rPr>
            <a:t>16.6</a:t>
          </a:r>
          <a:r>
            <a:rPr kumimoji="1" lang="ja-JP" altLang="en-US" sz="1400">
              <a:solidFill>
                <a:sysClr val="windowText" lastClr="000000"/>
              </a:solidFill>
              <a:latin typeface="ＭＳ ゴシック" pitchFamily="49" charset="-128"/>
              <a:ea typeface="ＭＳ ゴシック" pitchFamily="49" charset="-128"/>
            </a:rPr>
            <a:t>億円多い状況となっており、標準財政規模比も令和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年度で</a:t>
          </a:r>
          <a:r>
            <a:rPr kumimoji="1" lang="en-US" altLang="ja-JP" sz="1400">
              <a:solidFill>
                <a:sysClr val="windowText" lastClr="000000"/>
              </a:solidFill>
              <a:latin typeface="ＭＳ ゴシック" pitchFamily="49" charset="-128"/>
              <a:ea typeface="ＭＳ ゴシック" pitchFamily="49" charset="-128"/>
            </a:rPr>
            <a:t>22.16</a:t>
          </a:r>
          <a:r>
            <a:rPr kumimoji="1" lang="ja-JP" altLang="en-US" sz="1400">
              <a:solidFill>
                <a:sysClr val="windowText" lastClr="000000"/>
              </a:solidFill>
              <a:latin typeface="ＭＳ ゴシック" pitchFamily="49" charset="-128"/>
              <a:ea typeface="ＭＳ ゴシック" pitchFamily="49" charset="-128"/>
            </a:rPr>
            <a:t>％と棒グラフにおいて最も大きな割合を占めている。次いで、一般会計の実質収支黒字が</a:t>
          </a:r>
          <a:r>
            <a:rPr kumimoji="1" lang="en-US" altLang="ja-JP" sz="1400">
              <a:solidFill>
                <a:sysClr val="windowText" lastClr="000000"/>
              </a:solidFill>
              <a:latin typeface="ＭＳ ゴシック" pitchFamily="49" charset="-128"/>
              <a:ea typeface="ＭＳ ゴシック" pitchFamily="49" charset="-128"/>
            </a:rPr>
            <a:t>8.7</a:t>
          </a:r>
          <a:r>
            <a:rPr kumimoji="1" lang="ja-JP" altLang="en-US" sz="1400">
              <a:solidFill>
                <a:sysClr val="windowText" lastClr="000000"/>
              </a:solidFill>
              <a:latin typeface="ＭＳ ゴシック" pitchFamily="49" charset="-128"/>
              <a:ea typeface="ＭＳ ゴシック" pitchFamily="49" charset="-128"/>
            </a:rPr>
            <a:t>億円で標準財政規模比は</a:t>
          </a:r>
          <a:r>
            <a:rPr kumimoji="1" lang="en-US" altLang="ja-JP" sz="1400">
              <a:solidFill>
                <a:sysClr val="windowText" lastClr="000000"/>
              </a:solidFill>
              <a:latin typeface="ＭＳ ゴシック" pitchFamily="49" charset="-128"/>
              <a:ea typeface="ＭＳ ゴシック" pitchFamily="49" charset="-128"/>
            </a:rPr>
            <a:t>8.94</a:t>
          </a:r>
          <a:r>
            <a:rPr kumimoji="1" lang="ja-JP" altLang="en-US" sz="1400">
              <a:solidFill>
                <a:sysClr val="windowText" lastClr="000000"/>
              </a:solidFill>
              <a:latin typeface="ＭＳ ゴシック" pitchFamily="49" charset="-128"/>
              <a:ea typeface="ＭＳ ゴシック" pitchFamily="49" charset="-128"/>
            </a:rPr>
            <a:t>％となっている。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20631186</v>
      </c>
      <c r="BO4" s="464"/>
      <c r="BP4" s="464"/>
      <c r="BQ4" s="464"/>
      <c r="BR4" s="464"/>
      <c r="BS4" s="464"/>
      <c r="BT4" s="464"/>
      <c r="BU4" s="465"/>
      <c r="BV4" s="463">
        <v>16901683</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8.9</v>
      </c>
      <c r="CU4" s="648"/>
      <c r="CV4" s="648"/>
      <c r="CW4" s="648"/>
      <c r="CX4" s="648"/>
      <c r="CY4" s="648"/>
      <c r="CZ4" s="648"/>
      <c r="DA4" s="649"/>
      <c r="DB4" s="647">
        <v>7.5</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19665778</v>
      </c>
      <c r="BO5" s="469"/>
      <c r="BP5" s="469"/>
      <c r="BQ5" s="469"/>
      <c r="BR5" s="469"/>
      <c r="BS5" s="469"/>
      <c r="BT5" s="469"/>
      <c r="BU5" s="470"/>
      <c r="BV5" s="468">
        <v>16188692</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96.2</v>
      </c>
      <c r="CU5" s="439"/>
      <c r="CV5" s="439"/>
      <c r="CW5" s="439"/>
      <c r="CX5" s="439"/>
      <c r="CY5" s="439"/>
      <c r="CZ5" s="439"/>
      <c r="DA5" s="440"/>
      <c r="DB5" s="438">
        <v>96</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965408</v>
      </c>
      <c r="BO6" s="469"/>
      <c r="BP6" s="469"/>
      <c r="BQ6" s="469"/>
      <c r="BR6" s="469"/>
      <c r="BS6" s="469"/>
      <c r="BT6" s="469"/>
      <c r="BU6" s="470"/>
      <c r="BV6" s="468">
        <v>712991</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100.7</v>
      </c>
      <c r="CU6" s="622"/>
      <c r="CV6" s="622"/>
      <c r="CW6" s="622"/>
      <c r="CX6" s="622"/>
      <c r="CY6" s="622"/>
      <c r="CZ6" s="622"/>
      <c r="DA6" s="623"/>
      <c r="DB6" s="621">
        <v>100.3</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93722</v>
      </c>
      <c r="BO7" s="469"/>
      <c r="BP7" s="469"/>
      <c r="BQ7" s="469"/>
      <c r="BR7" s="469"/>
      <c r="BS7" s="469"/>
      <c r="BT7" s="469"/>
      <c r="BU7" s="470"/>
      <c r="BV7" s="468">
        <v>16653</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9743004</v>
      </c>
      <c r="CU7" s="469"/>
      <c r="CV7" s="469"/>
      <c r="CW7" s="469"/>
      <c r="CX7" s="469"/>
      <c r="CY7" s="469"/>
      <c r="CZ7" s="469"/>
      <c r="DA7" s="470"/>
      <c r="DB7" s="468">
        <v>9246888</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871686</v>
      </c>
      <c r="BO8" s="469"/>
      <c r="BP8" s="469"/>
      <c r="BQ8" s="469"/>
      <c r="BR8" s="469"/>
      <c r="BS8" s="469"/>
      <c r="BT8" s="469"/>
      <c r="BU8" s="470"/>
      <c r="BV8" s="468">
        <v>696338</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0.5</v>
      </c>
      <c r="CU8" s="582"/>
      <c r="CV8" s="582"/>
      <c r="CW8" s="582"/>
      <c r="CX8" s="582"/>
      <c r="CY8" s="582"/>
      <c r="CZ8" s="582"/>
      <c r="DA8" s="583"/>
      <c r="DB8" s="581">
        <v>0.51</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33903</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93</v>
      </c>
      <c r="AV9" s="526"/>
      <c r="AW9" s="526"/>
      <c r="AX9" s="526"/>
      <c r="AY9" s="448" t="s">
        <v>116</v>
      </c>
      <c r="AZ9" s="449"/>
      <c r="BA9" s="449"/>
      <c r="BB9" s="449"/>
      <c r="BC9" s="449"/>
      <c r="BD9" s="449"/>
      <c r="BE9" s="449"/>
      <c r="BF9" s="449"/>
      <c r="BG9" s="449"/>
      <c r="BH9" s="449"/>
      <c r="BI9" s="449"/>
      <c r="BJ9" s="449"/>
      <c r="BK9" s="449"/>
      <c r="BL9" s="449"/>
      <c r="BM9" s="450"/>
      <c r="BN9" s="468">
        <v>175348</v>
      </c>
      <c r="BO9" s="469"/>
      <c r="BP9" s="469"/>
      <c r="BQ9" s="469"/>
      <c r="BR9" s="469"/>
      <c r="BS9" s="469"/>
      <c r="BT9" s="469"/>
      <c r="BU9" s="470"/>
      <c r="BV9" s="468">
        <v>-171787</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12.2</v>
      </c>
      <c r="CU9" s="439"/>
      <c r="CV9" s="439"/>
      <c r="CW9" s="439"/>
      <c r="CX9" s="439"/>
      <c r="CY9" s="439"/>
      <c r="CZ9" s="439"/>
      <c r="DA9" s="440"/>
      <c r="DB9" s="438">
        <v>13.4</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34613</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1013543</v>
      </c>
      <c r="BO10" s="469"/>
      <c r="BP10" s="469"/>
      <c r="BQ10" s="469"/>
      <c r="BR10" s="469"/>
      <c r="BS10" s="469"/>
      <c r="BT10" s="469"/>
      <c r="BU10" s="470"/>
      <c r="BV10" s="468">
        <v>496648</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33537</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1218473</v>
      </c>
      <c r="BO12" s="469"/>
      <c r="BP12" s="469"/>
      <c r="BQ12" s="469"/>
      <c r="BR12" s="469"/>
      <c r="BS12" s="469"/>
      <c r="BT12" s="469"/>
      <c r="BU12" s="470"/>
      <c r="BV12" s="468">
        <v>530000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139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140</v>
      </c>
      <c r="N13" s="569"/>
      <c r="O13" s="569"/>
      <c r="P13" s="569"/>
      <c r="Q13" s="570"/>
      <c r="R13" s="571">
        <v>33265</v>
      </c>
      <c r="S13" s="572"/>
      <c r="T13" s="572"/>
      <c r="U13" s="572"/>
      <c r="V13" s="573"/>
      <c r="W13" s="559" t="s">
        <v>141</v>
      </c>
      <c r="X13" s="481"/>
      <c r="Y13" s="481"/>
      <c r="Z13" s="481"/>
      <c r="AA13" s="481"/>
      <c r="AB13" s="482"/>
      <c r="AC13" s="444">
        <v>1349</v>
      </c>
      <c r="AD13" s="445"/>
      <c r="AE13" s="445"/>
      <c r="AF13" s="445"/>
      <c r="AG13" s="446"/>
      <c r="AH13" s="444">
        <v>1408</v>
      </c>
      <c r="AI13" s="445"/>
      <c r="AJ13" s="445"/>
      <c r="AK13" s="445"/>
      <c r="AL13" s="447"/>
      <c r="AM13" s="537" t="s">
        <v>142</v>
      </c>
      <c r="AN13" s="442"/>
      <c r="AO13" s="442"/>
      <c r="AP13" s="442"/>
      <c r="AQ13" s="442"/>
      <c r="AR13" s="442"/>
      <c r="AS13" s="442"/>
      <c r="AT13" s="443"/>
      <c r="AU13" s="525" t="s">
        <v>143</v>
      </c>
      <c r="AV13" s="526"/>
      <c r="AW13" s="526"/>
      <c r="AX13" s="526"/>
      <c r="AY13" s="448" t="s">
        <v>144</v>
      </c>
      <c r="AZ13" s="449"/>
      <c r="BA13" s="449"/>
      <c r="BB13" s="449"/>
      <c r="BC13" s="449"/>
      <c r="BD13" s="449"/>
      <c r="BE13" s="449"/>
      <c r="BF13" s="449"/>
      <c r="BG13" s="449"/>
      <c r="BH13" s="449"/>
      <c r="BI13" s="449"/>
      <c r="BJ13" s="449"/>
      <c r="BK13" s="449"/>
      <c r="BL13" s="449"/>
      <c r="BM13" s="450"/>
      <c r="BN13" s="468">
        <v>-29582</v>
      </c>
      <c r="BO13" s="469"/>
      <c r="BP13" s="469"/>
      <c r="BQ13" s="469"/>
      <c r="BR13" s="469"/>
      <c r="BS13" s="469"/>
      <c r="BT13" s="469"/>
      <c r="BU13" s="470"/>
      <c r="BV13" s="468">
        <v>-205139</v>
      </c>
      <c r="BW13" s="469"/>
      <c r="BX13" s="469"/>
      <c r="BY13" s="469"/>
      <c r="BZ13" s="469"/>
      <c r="CA13" s="469"/>
      <c r="CB13" s="469"/>
      <c r="CC13" s="470"/>
      <c r="CD13" s="477" t="s">
        <v>145</v>
      </c>
      <c r="CE13" s="478"/>
      <c r="CF13" s="478"/>
      <c r="CG13" s="478"/>
      <c r="CH13" s="478"/>
      <c r="CI13" s="478"/>
      <c r="CJ13" s="478"/>
      <c r="CK13" s="478"/>
      <c r="CL13" s="478"/>
      <c r="CM13" s="478"/>
      <c r="CN13" s="478"/>
      <c r="CO13" s="478"/>
      <c r="CP13" s="478"/>
      <c r="CQ13" s="478"/>
      <c r="CR13" s="478"/>
      <c r="CS13" s="479"/>
      <c r="CT13" s="438">
        <v>11.6</v>
      </c>
      <c r="CU13" s="439"/>
      <c r="CV13" s="439"/>
      <c r="CW13" s="439"/>
      <c r="CX13" s="439"/>
      <c r="CY13" s="439"/>
      <c r="CZ13" s="439"/>
      <c r="DA13" s="440"/>
      <c r="DB13" s="438">
        <v>12.2</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146</v>
      </c>
      <c r="M14" s="605"/>
      <c r="N14" s="605"/>
      <c r="O14" s="605"/>
      <c r="P14" s="605"/>
      <c r="Q14" s="606"/>
      <c r="R14" s="571">
        <v>33453</v>
      </c>
      <c r="S14" s="572"/>
      <c r="T14" s="572"/>
      <c r="U14" s="572"/>
      <c r="V14" s="573"/>
      <c r="W14" s="574"/>
      <c r="X14" s="484"/>
      <c r="Y14" s="484"/>
      <c r="Z14" s="484"/>
      <c r="AA14" s="484"/>
      <c r="AB14" s="485"/>
      <c r="AC14" s="564">
        <v>8.5</v>
      </c>
      <c r="AD14" s="565"/>
      <c r="AE14" s="565"/>
      <c r="AF14" s="565"/>
      <c r="AG14" s="566"/>
      <c r="AH14" s="564">
        <v>9.1999999999999993</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147</v>
      </c>
      <c r="CE14" s="475"/>
      <c r="CF14" s="475"/>
      <c r="CG14" s="475"/>
      <c r="CH14" s="475"/>
      <c r="CI14" s="475"/>
      <c r="CJ14" s="475"/>
      <c r="CK14" s="475"/>
      <c r="CL14" s="475"/>
      <c r="CM14" s="475"/>
      <c r="CN14" s="475"/>
      <c r="CO14" s="475"/>
      <c r="CP14" s="475"/>
      <c r="CQ14" s="475"/>
      <c r="CR14" s="475"/>
      <c r="CS14" s="476"/>
      <c r="CT14" s="575">
        <v>63</v>
      </c>
      <c r="CU14" s="576"/>
      <c r="CV14" s="576"/>
      <c r="CW14" s="576"/>
      <c r="CX14" s="576"/>
      <c r="CY14" s="576"/>
      <c r="CZ14" s="576"/>
      <c r="DA14" s="577"/>
      <c r="DB14" s="575">
        <v>71.900000000000006</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148</v>
      </c>
      <c r="N15" s="569"/>
      <c r="O15" s="569"/>
      <c r="P15" s="569"/>
      <c r="Q15" s="570"/>
      <c r="R15" s="571">
        <v>33260</v>
      </c>
      <c r="S15" s="572"/>
      <c r="T15" s="572"/>
      <c r="U15" s="572"/>
      <c r="V15" s="573"/>
      <c r="W15" s="559" t="s">
        <v>149</v>
      </c>
      <c r="X15" s="481"/>
      <c r="Y15" s="481"/>
      <c r="Z15" s="481"/>
      <c r="AA15" s="481"/>
      <c r="AB15" s="482"/>
      <c r="AC15" s="444">
        <v>2882</v>
      </c>
      <c r="AD15" s="445"/>
      <c r="AE15" s="445"/>
      <c r="AF15" s="445"/>
      <c r="AG15" s="446"/>
      <c r="AH15" s="444">
        <v>2820</v>
      </c>
      <c r="AI15" s="445"/>
      <c r="AJ15" s="445"/>
      <c r="AK15" s="445"/>
      <c r="AL15" s="447"/>
      <c r="AM15" s="537"/>
      <c r="AN15" s="442"/>
      <c r="AO15" s="442"/>
      <c r="AP15" s="442"/>
      <c r="AQ15" s="442"/>
      <c r="AR15" s="442"/>
      <c r="AS15" s="442"/>
      <c r="AT15" s="443"/>
      <c r="AU15" s="525"/>
      <c r="AV15" s="526"/>
      <c r="AW15" s="526"/>
      <c r="AX15" s="526"/>
      <c r="AY15" s="460" t="s">
        <v>150</v>
      </c>
      <c r="AZ15" s="461"/>
      <c r="BA15" s="461"/>
      <c r="BB15" s="461"/>
      <c r="BC15" s="461"/>
      <c r="BD15" s="461"/>
      <c r="BE15" s="461"/>
      <c r="BF15" s="461"/>
      <c r="BG15" s="461"/>
      <c r="BH15" s="461"/>
      <c r="BI15" s="461"/>
      <c r="BJ15" s="461"/>
      <c r="BK15" s="461"/>
      <c r="BL15" s="461"/>
      <c r="BM15" s="462"/>
      <c r="BN15" s="463">
        <v>4102161</v>
      </c>
      <c r="BO15" s="464"/>
      <c r="BP15" s="464"/>
      <c r="BQ15" s="464"/>
      <c r="BR15" s="464"/>
      <c r="BS15" s="464"/>
      <c r="BT15" s="464"/>
      <c r="BU15" s="465"/>
      <c r="BV15" s="463">
        <v>3850754</v>
      </c>
      <c r="BW15" s="464"/>
      <c r="BX15" s="464"/>
      <c r="BY15" s="464"/>
      <c r="BZ15" s="464"/>
      <c r="CA15" s="464"/>
      <c r="CB15" s="464"/>
      <c r="CC15" s="465"/>
      <c r="CD15" s="578" t="s">
        <v>151</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152</v>
      </c>
      <c r="M16" s="562"/>
      <c r="N16" s="562"/>
      <c r="O16" s="562"/>
      <c r="P16" s="562"/>
      <c r="Q16" s="563"/>
      <c r="R16" s="556" t="s">
        <v>153</v>
      </c>
      <c r="S16" s="557"/>
      <c r="T16" s="557"/>
      <c r="U16" s="557"/>
      <c r="V16" s="558"/>
      <c r="W16" s="574"/>
      <c r="X16" s="484"/>
      <c r="Y16" s="484"/>
      <c r="Z16" s="484"/>
      <c r="AA16" s="484"/>
      <c r="AB16" s="485"/>
      <c r="AC16" s="564">
        <v>18.2</v>
      </c>
      <c r="AD16" s="565"/>
      <c r="AE16" s="565"/>
      <c r="AF16" s="565"/>
      <c r="AG16" s="566"/>
      <c r="AH16" s="564">
        <v>18.399999999999999</v>
      </c>
      <c r="AI16" s="565"/>
      <c r="AJ16" s="565"/>
      <c r="AK16" s="565"/>
      <c r="AL16" s="567"/>
      <c r="AM16" s="537"/>
      <c r="AN16" s="442"/>
      <c r="AO16" s="442"/>
      <c r="AP16" s="442"/>
      <c r="AQ16" s="442"/>
      <c r="AR16" s="442"/>
      <c r="AS16" s="442"/>
      <c r="AT16" s="443"/>
      <c r="AU16" s="525"/>
      <c r="AV16" s="526"/>
      <c r="AW16" s="526"/>
      <c r="AX16" s="526"/>
      <c r="AY16" s="448" t="s">
        <v>154</v>
      </c>
      <c r="AZ16" s="449"/>
      <c r="BA16" s="449"/>
      <c r="BB16" s="449"/>
      <c r="BC16" s="449"/>
      <c r="BD16" s="449"/>
      <c r="BE16" s="449"/>
      <c r="BF16" s="449"/>
      <c r="BG16" s="449"/>
      <c r="BH16" s="449"/>
      <c r="BI16" s="449"/>
      <c r="BJ16" s="449"/>
      <c r="BK16" s="449"/>
      <c r="BL16" s="449"/>
      <c r="BM16" s="450"/>
      <c r="BN16" s="468">
        <v>8213529</v>
      </c>
      <c r="BO16" s="469"/>
      <c r="BP16" s="469"/>
      <c r="BQ16" s="469"/>
      <c r="BR16" s="469"/>
      <c r="BS16" s="469"/>
      <c r="BT16" s="469"/>
      <c r="BU16" s="470"/>
      <c r="BV16" s="468">
        <v>7706706</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155</v>
      </c>
      <c r="N17" s="554"/>
      <c r="O17" s="554"/>
      <c r="P17" s="554"/>
      <c r="Q17" s="555"/>
      <c r="R17" s="556" t="s">
        <v>156</v>
      </c>
      <c r="S17" s="557"/>
      <c r="T17" s="557"/>
      <c r="U17" s="557"/>
      <c r="V17" s="558"/>
      <c r="W17" s="559" t="s">
        <v>157</v>
      </c>
      <c r="X17" s="481"/>
      <c r="Y17" s="481"/>
      <c r="Z17" s="481"/>
      <c r="AA17" s="481"/>
      <c r="AB17" s="482"/>
      <c r="AC17" s="444">
        <v>11561</v>
      </c>
      <c r="AD17" s="445"/>
      <c r="AE17" s="445"/>
      <c r="AF17" s="445"/>
      <c r="AG17" s="446"/>
      <c r="AH17" s="444">
        <v>11098</v>
      </c>
      <c r="AI17" s="445"/>
      <c r="AJ17" s="445"/>
      <c r="AK17" s="445"/>
      <c r="AL17" s="447"/>
      <c r="AM17" s="537"/>
      <c r="AN17" s="442"/>
      <c r="AO17" s="442"/>
      <c r="AP17" s="442"/>
      <c r="AQ17" s="442"/>
      <c r="AR17" s="442"/>
      <c r="AS17" s="442"/>
      <c r="AT17" s="443"/>
      <c r="AU17" s="525"/>
      <c r="AV17" s="526"/>
      <c r="AW17" s="526"/>
      <c r="AX17" s="526"/>
      <c r="AY17" s="448" t="s">
        <v>158</v>
      </c>
      <c r="AZ17" s="449"/>
      <c r="BA17" s="449"/>
      <c r="BB17" s="449"/>
      <c r="BC17" s="449"/>
      <c r="BD17" s="449"/>
      <c r="BE17" s="449"/>
      <c r="BF17" s="449"/>
      <c r="BG17" s="449"/>
      <c r="BH17" s="449"/>
      <c r="BI17" s="449"/>
      <c r="BJ17" s="449"/>
      <c r="BK17" s="449"/>
      <c r="BL17" s="449"/>
      <c r="BM17" s="450"/>
      <c r="BN17" s="468">
        <v>5200264</v>
      </c>
      <c r="BO17" s="469"/>
      <c r="BP17" s="469"/>
      <c r="BQ17" s="469"/>
      <c r="BR17" s="469"/>
      <c r="BS17" s="469"/>
      <c r="BT17" s="469"/>
      <c r="BU17" s="470"/>
      <c r="BV17" s="468">
        <v>4925288</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159</v>
      </c>
      <c r="C18" s="531"/>
      <c r="D18" s="531"/>
      <c r="E18" s="532"/>
      <c r="F18" s="532"/>
      <c r="G18" s="532"/>
      <c r="H18" s="532"/>
      <c r="I18" s="532"/>
      <c r="J18" s="532"/>
      <c r="K18" s="532"/>
      <c r="L18" s="533">
        <v>211.3</v>
      </c>
      <c r="M18" s="533"/>
      <c r="N18" s="533"/>
      <c r="O18" s="533"/>
      <c r="P18" s="533"/>
      <c r="Q18" s="533"/>
      <c r="R18" s="534"/>
      <c r="S18" s="534"/>
      <c r="T18" s="534"/>
      <c r="U18" s="534"/>
      <c r="V18" s="535"/>
      <c r="W18" s="549"/>
      <c r="X18" s="550"/>
      <c r="Y18" s="550"/>
      <c r="Z18" s="550"/>
      <c r="AA18" s="550"/>
      <c r="AB18" s="560"/>
      <c r="AC18" s="432">
        <v>73.2</v>
      </c>
      <c r="AD18" s="433"/>
      <c r="AE18" s="433"/>
      <c r="AF18" s="433"/>
      <c r="AG18" s="536"/>
      <c r="AH18" s="432">
        <v>72.400000000000006</v>
      </c>
      <c r="AI18" s="433"/>
      <c r="AJ18" s="433"/>
      <c r="AK18" s="433"/>
      <c r="AL18" s="434"/>
      <c r="AM18" s="537"/>
      <c r="AN18" s="442"/>
      <c r="AO18" s="442"/>
      <c r="AP18" s="442"/>
      <c r="AQ18" s="442"/>
      <c r="AR18" s="442"/>
      <c r="AS18" s="442"/>
      <c r="AT18" s="443"/>
      <c r="AU18" s="525"/>
      <c r="AV18" s="526"/>
      <c r="AW18" s="526"/>
      <c r="AX18" s="526"/>
      <c r="AY18" s="448" t="s">
        <v>160</v>
      </c>
      <c r="AZ18" s="449"/>
      <c r="BA18" s="449"/>
      <c r="BB18" s="449"/>
      <c r="BC18" s="449"/>
      <c r="BD18" s="449"/>
      <c r="BE18" s="449"/>
      <c r="BF18" s="449"/>
      <c r="BG18" s="449"/>
      <c r="BH18" s="449"/>
      <c r="BI18" s="449"/>
      <c r="BJ18" s="449"/>
      <c r="BK18" s="449"/>
      <c r="BL18" s="449"/>
      <c r="BM18" s="450"/>
      <c r="BN18" s="468">
        <v>9403280</v>
      </c>
      <c r="BO18" s="469"/>
      <c r="BP18" s="469"/>
      <c r="BQ18" s="469"/>
      <c r="BR18" s="469"/>
      <c r="BS18" s="469"/>
      <c r="BT18" s="469"/>
      <c r="BU18" s="470"/>
      <c r="BV18" s="468">
        <v>9119377</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161</v>
      </c>
      <c r="C19" s="531"/>
      <c r="D19" s="531"/>
      <c r="E19" s="532"/>
      <c r="F19" s="532"/>
      <c r="G19" s="532"/>
      <c r="H19" s="532"/>
      <c r="I19" s="532"/>
      <c r="J19" s="532"/>
      <c r="K19" s="532"/>
      <c r="L19" s="538">
        <v>160</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162</v>
      </c>
      <c r="AZ19" s="449"/>
      <c r="BA19" s="449"/>
      <c r="BB19" s="449"/>
      <c r="BC19" s="449"/>
      <c r="BD19" s="449"/>
      <c r="BE19" s="449"/>
      <c r="BF19" s="449"/>
      <c r="BG19" s="449"/>
      <c r="BH19" s="449"/>
      <c r="BI19" s="449"/>
      <c r="BJ19" s="449"/>
      <c r="BK19" s="449"/>
      <c r="BL19" s="449"/>
      <c r="BM19" s="450"/>
      <c r="BN19" s="468">
        <v>13062827</v>
      </c>
      <c r="BO19" s="469"/>
      <c r="BP19" s="469"/>
      <c r="BQ19" s="469"/>
      <c r="BR19" s="469"/>
      <c r="BS19" s="469"/>
      <c r="BT19" s="469"/>
      <c r="BU19" s="470"/>
      <c r="BV19" s="468">
        <v>11586574</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163</v>
      </c>
      <c r="C20" s="531"/>
      <c r="D20" s="531"/>
      <c r="E20" s="532"/>
      <c r="F20" s="532"/>
      <c r="G20" s="532"/>
      <c r="H20" s="532"/>
      <c r="I20" s="532"/>
      <c r="J20" s="532"/>
      <c r="K20" s="532"/>
      <c r="L20" s="538">
        <v>14331</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164</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165</v>
      </c>
      <c r="C22" s="498"/>
      <c r="D22" s="499"/>
      <c r="E22" s="506" t="s">
        <v>1</v>
      </c>
      <c r="F22" s="481"/>
      <c r="G22" s="481"/>
      <c r="H22" s="481"/>
      <c r="I22" s="481"/>
      <c r="J22" s="481"/>
      <c r="K22" s="482"/>
      <c r="L22" s="506" t="s">
        <v>166</v>
      </c>
      <c r="M22" s="481"/>
      <c r="N22" s="481"/>
      <c r="O22" s="481"/>
      <c r="P22" s="482"/>
      <c r="Q22" s="491" t="s">
        <v>167</v>
      </c>
      <c r="R22" s="492"/>
      <c r="S22" s="492"/>
      <c r="T22" s="492"/>
      <c r="U22" s="492"/>
      <c r="V22" s="507"/>
      <c r="W22" s="509" t="s">
        <v>168</v>
      </c>
      <c r="X22" s="498"/>
      <c r="Y22" s="499"/>
      <c r="Z22" s="506" t="s">
        <v>1</v>
      </c>
      <c r="AA22" s="481"/>
      <c r="AB22" s="481"/>
      <c r="AC22" s="481"/>
      <c r="AD22" s="481"/>
      <c r="AE22" s="481"/>
      <c r="AF22" s="481"/>
      <c r="AG22" s="482"/>
      <c r="AH22" s="480" t="s">
        <v>169</v>
      </c>
      <c r="AI22" s="481"/>
      <c r="AJ22" s="481"/>
      <c r="AK22" s="481"/>
      <c r="AL22" s="482"/>
      <c r="AM22" s="480" t="s">
        <v>170</v>
      </c>
      <c r="AN22" s="486"/>
      <c r="AO22" s="486"/>
      <c r="AP22" s="486"/>
      <c r="AQ22" s="486"/>
      <c r="AR22" s="487"/>
      <c r="AS22" s="491" t="s">
        <v>167</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171</v>
      </c>
      <c r="AZ23" s="461"/>
      <c r="BA23" s="461"/>
      <c r="BB23" s="461"/>
      <c r="BC23" s="461"/>
      <c r="BD23" s="461"/>
      <c r="BE23" s="461"/>
      <c r="BF23" s="461"/>
      <c r="BG23" s="461"/>
      <c r="BH23" s="461"/>
      <c r="BI23" s="461"/>
      <c r="BJ23" s="461"/>
      <c r="BK23" s="461"/>
      <c r="BL23" s="461"/>
      <c r="BM23" s="462"/>
      <c r="BN23" s="468">
        <v>13722853</v>
      </c>
      <c r="BO23" s="469"/>
      <c r="BP23" s="469"/>
      <c r="BQ23" s="469"/>
      <c r="BR23" s="469"/>
      <c r="BS23" s="469"/>
      <c r="BT23" s="469"/>
      <c r="BU23" s="470"/>
      <c r="BV23" s="468">
        <v>14517398</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172</v>
      </c>
      <c r="F24" s="442"/>
      <c r="G24" s="442"/>
      <c r="H24" s="442"/>
      <c r="I24" s="442"/>
      <c r="J24" s="442"/>
      <c r="K24" s="443"/>
      <c r="L24" s="444">
        <v>1</v>
      </c>
      <c r="M24" s="445"/>
      <c r="N24" s="445"/>
      <c r="O24" s="445"/>
      <c r="P24" s="446"/>
      <c r="Q24" s="444">
        <v>8450</v>
      </c>
      <c r="R24" s="445"/>
      <c r="S24" s="445"/>
      <c r="T24" s="445"/>
      <c r="U24" s="445"/>
      <c r="V24" s="446"/>
      <c r="W24" s="510"/>
      <c r="X24" s="501"/>
      <c r="Y24" s="502"/>
      <c r="Z24" s="441" t="s">
        <v>173</v>
      </c>
      <c r="AA24" s="442"/>
      <c r="AB24" s="442"/>
      <c r="AC24" s="442"/>
      <c r="AD24" s="442"/>
      <c r="AE24" s="442"/>
      <c r="AF24" s="442"/>
      <c r="AG24" s="443"/>
      <c r="AH24" s="444">
        <v>301</v>
      </c>
      <c r="AI24" s="445"/>
      <c r="AJ24" s="445"/>
      <c r="AK24" s="445"/>
      <c r="AL24" s="446"/>
      <c r="AM24" s="444">
        <v>878920</v>
      </c>
      <c r="AN24" s="445"/>
      <c r="AO24" s="445"/>
      <c r="AP24" s="445"/>
      <c r="AQ24" s="445"/>
      <c r="AR24" s="446"/>
      <c r="AS24" s="444">
        <v>2920</v>
      </c>
      <c r="AT24" s="445"/>
      <c r="AU24" s="445"/>
      <c r="AV24" s="445"/>
      <c r="AW24" s="445"/>
      <c r="AX24" s="447"/>
      <c r="AY24" s="435" t="s">
        <v>174</v>
      </c>
      <c r="AZ24" s="436"/>
      <c r="BA24" s="436"/>
      <c r="BB24" s="436"/>
      <c r="BC24" s="436"/>
      <c r="BD24" s="436"/>
      <c r="BE24" s="436"/>
      <c r="BF24" s="436"/>
      <c r="BG24" s="436"/>
      <c r="BH24" s="436"/>
      <c r="BI24" s="436"/>
      <c r="BJ24" s="436"/>
      <c r="BK24" s="436"/>
      <c r="BL24" s="436"/>
      <c r="BM24" s="437"/>
      <c r="BN24" s="468">
        <v>8952121</v>
      </c>
      <c r="BO24" s="469"/>
      <c r="BP24" s="469"/>
      <c r="BQ24" s="469"/>
      <c r="BR24" s="469"/>
      <c r="BS24" s="469"/>
      <c r="BT24" s="469"/>
      <c r="BU24" s="470"/>
      <c r="BV24" s="468">
        <v>9394639</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175</v>
      </c>
      <c r="F25" s="442"/>
      <c r="G25" s="442"/>
      <c r="H25" s="442"/>
      <c r="I25" s="442"/>
      <c r="J25" s="442"/>
      <c r="K25" s="443"/>
      <c r="L25" s="444">
        <v>1</v>
      </c>
      <c r="M25" s="445"/>
      <c r="N25" s="445"/>
      <c r="O25" s="445"/>
      <c r="P25" s="446"/>
      <c r="Q25" s="444">
        <v>6700</v>
      </c>
      <c r="R25" s="445"/>
      <c r="S25" s="445"/>
      <c r="T25" s="445"/>
      <c r="U25" s="445"/>
      <c r="V25" s="446"/>
      <c r="W25" s="510"/>
      <c r="X25" s="501"/>
      <c r="Y25" s="502"/>
      <c r="Z25" s="441" t="s">
        <v>176</v>
      </c>
      <c r="AA25" s="442"/>
      <c r="AB25" s="442"/>
      <c r="AC25" s="442"/>
      <c r="AD25" s="442"/>
      <c r="AE25" s="442"/>
      <c r="AF25" s="442"/>
      <c r="AG25" s="443"/>
      <c r="AH25" s="444">
        <v>50</v>
      </c>
      <c r="AI25" s="445"/>
      <c r="AJ25" s="445"/>
      <c r="AK25" s="445"/>
      <c r="AL25" s="446"/>
      <c r="AM25" s="444">
        <v>131250</v>
      </c>
      <c r="AN25" s="445"/>
      <c r="AO25" s="445"/>
      <c r="AP25" s="445"/>
      <c r="AQ25" s="445"/>
      <c r="AR25" s="446"/>
      <c r="AS25" s="444">
        <v>2625</v>
      </c>
      <c r="AT25" s="445"/>
      <c r="AU25" s="445"/>
      <c r="AV25" s="445"/>
      <c r="AW25" s="445"/>
      <c r="AX25" s="447"/>
      <c r="AY25" s="460" t="s">
        <v>177</v>
      </c>
      <c r="AZ25" s="461"/>
      <c r="BA25" s="461"/>
      <c r="BB25" s="461"/>
      <c r="BC25" s="461"/>
      <c r="BD25" s="461"/>
      <c r="BE25" s="461"/>
      <c r="BF25" s="461"/>
      <c r="BG25" s="461"/>
      <c r="BH25" s="461"/>
      <c r="BI25" s="461"/>
      <c r="BJ25" s="461"/>
      <c r="BK25" s="461"/>
      <c r="BL25" s="461"/>
      <c r="BM25" s="462"/>
      <c r="BN25" s="463">
        <v>590239</v>
      </c>
      <c r="BO25" s="464"/>
      <c r="BP25" s="464"/>
      <c r="BQ25" s="464"/>
      <c r="BR25" s="464"/>
      <c r="BS25" s="464"/>
      <c r="BT25" s="464"/>
      <c r="BU25" s="465"/>
      <c r="BV25" s="463">
        <v>667573</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178</v>
      </c>
      <c r="F26" s="442"/>
      <c r="G26" s="442"/>
      <c r="H26" s="442"/>
      <c r="I26" s="442"/>
      <c r="J26" s="442"/>
      <c r="K26" s="443"/>
      <c r="L26" s="444">
        <v>1</v>
      </c>
      <c r="M26" s="445"/>
      <c r="N26" s="445"/>
      <c r="O26" s="445"/>
      <c r="P26" s="446"/>
      <c r="Q26" s="444">
        <v>5710</v>
      </c>
      <c r="R26" s="445"/>
      <c r="S26" s="445"/>
      <c r="T26" s="445"/>
      <c r="U26" s="445"/>
      <c r="V26" s="446"/>
      <c r="W26" s="510"/>
      <c r="X26" s="501"/>
      <c r="Y26" s="502"/>
      <c r="Z26" s="441" t="s">
        <v>179</v>
      </c>
      <c r="AA26" s="523"/>
      <c r="AB26" s="523"/>
      <c r="AC26" s="523"/>
      <c r="AD26" s="523"/>
      <c r="AE26" s="523"/>
      <c r="AF26" s="523"/>
      <c r="AG26" s="524"/>
      <c r="AH26" s="444">
        <v>10</v>
      </c>
      <c r="AI26" s="445"/>
      <c r="AJ26" s="445"/>
      <c r="AK26" s="445"/>
      <c r="AL26" s="446"/>
      <c r="AM26" s="444">
        <v>25420</v>
      </c>
      <c r="AN26" s="445"/>
      <c r="AO26" s="445"/>
      <c r="AP26" s="445"/>
      <c r="AQ26" s="445"/>
      <c r="AR26" s="446"/>
      <c r="AS26" s="444">
        <v>2542</v>
      </c>
      <c r="AT26" s="445"/>
      <c r="AU26" s="445"/>
      <c r="AV26" s="445"/>
      <c r="AW26" s="445"/>
      <c r="AX26" s="447"/>
      <c r="AY26" s="477" t="s">
        <v>180</v>
      </c>
      <c r="AZ26" s="478"/>
      <c r="BA26" s="478"/>
      <c r="BB26" s="478"/>
      <c r="BC26" s="478"/>
      <c r="BD26" s="478"/>
      <c r="BE26" s="478"/>
      <c r="BF26" s="478"/>
      <c r="BG26" s="478"/>
      <c r="BH26" s="478"/>
      <c r="BI26" s="478"/>
      <c r="BJ26" s="478"/>
      <c r="BK26" s="478"/>
      <c r="BL26" s="478"/>
      <c r="BM26" s="479"/>
      <c r="BN26" s="468" t="s">
        <v>181</v>
      </c>
      <c r="BO26" s="469"/>
      <c r="BP26" s="469"/>
      <c r="BQ26" s="469"/>
      <c r="BR26" s="469"/>
      <c r="BS26" s="469"/>
      <c r="BT26" s="469"/>
      <c r="BU26" s="470"/>
      <c r="BV26" s="468" t="s">
        <v>181</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182</v>
      </c>
      <c r="F27" s="442"/>
      <c r="G27" s="442"/>
      <c r="H27" s="442"/>
      <c r="I27" s="442"/>
      <c r="J27" s="442"/>
      <c r="K27" s="443"/>
      <c r="L27" s="444">
        <v>1</v>
      </c>
      <c r="M27" s="445"/>
      <c r="N27" s="445"/>
      <c r="O27" s="445"/>
      <c r="P27" s="446"/>
      <c r="Q27" s="444">
        <v>3960</v>
      </c>
      <c r="R27" s="445"/>
      <c r="S27" s="445"/>
      <c r="T27" s="445"/>
      <c r="U27" s="445"/>
      <c r="V27" s="446"/>
      <c r="W27" s="510"/>
      <c r="X27" s="501"/>
      <c r="Y27" s="502"/>
      <c r="Z27" s="441" t="s">
        <v>183</v>
      </c>
      <c r="AA27" s="442"/>
      <c r="AB27" s="442"/>
      <c r="AC27" s="442"/>
      <c r="AD27" s="442"/>
      <c r="AE27" s="442"/>
      <c r="AF27" s="442"/>
      <c r="AG27" s="443"/>
      <c r="AH27" s="444">
        <v>28</v>
      </c>
      <c r="AI27" s="445"/>
      <c r="AJ27" s="445"/>
      <c r="AK27" s="445"/>
      <c r="AL27" s="446"/>
      <c r="AM27" s="444">
        <v>78652</v>
      </c>
      <c r="AN27" s="445"/>
      <c r="AO27" s="445"/>
      <c r="AP27" s="445"/>
      <c r="AQ27" s="445"/>
      <c r="AR27" s="446"/>
      <c r="AS27" s="444">
        <v>2809</v>
      </c>
      <c r="AT27" s="445"/>
      <c r="AU27" s="445"/>
      <c r="AV27" s="445"/>
      <c r="AW27" s="445"/>
      <c r="AX27" s="447"/>
      <c r="AY27" s="474" t="s">
        <v>184</v>
      </c>
      <c r="AZ27" s="475"/>
      <c r="BA27" s="475"/>
      <c r="BB27" s="475"/>
      <c r="BC27" s="475"/>
      <c r="BD27" s="475"/>
      <c r="BE27" s="475"/>
      <c r="BF27" s="475"/>
      <c r="BG27" s="475"/>
      <c r="BH27" s="475"/>
      <c r="BI27" s="475"/>
      <c r="BJ27" s="475"/>
      <c r="BK27" s="475"/>
      <c r="BL27" s="475"/>
      <c r="BM27" s="476"/>
      <c r="BN27" s="471">
        <v>430000</v>
      </c>
      <c r="BO27" s="472"/>
      <c r="BP27" s="472"/>
      <c r="BQ27" s="472"/>
      <c r="BR27" s="472"/>
      <c r="BS27" s="472"/>
      <c r="BT27" s="472"/>
      <c r="BU27" s="473"/>
      <c r="BV27" s="471">
        <v>430000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185</v>
      </c>
      <c r="F28" s="442"/>
      <c r="G28" s="442"/>
      <c r="H28" s="442"/>
      <c r="I28" s="442"/>
      <c r="J28" s="442"/>
      <c r="K28" s="443"/>
      <c r="L28" s="444">
        <v>1</v>
      </c>
      <c r="M28" s="445"/>
      <c r="N28" s="445"/>
      <c r="O28" s="445"/>
      <c r="P28" s="446"/>
      <c r="Q28" s="444">
        <v>3230</v>
      </c>
      <c r="R28" s="445"/>
      <c r="S28" s="445"/>
      <c r="T28" s="445"/>
      <c r="U28" s="445"/>
      <c r="V28" s="446"/>
      <c r="W28" s="510"/>
      <c r="X28" s="501"/>
      <c r="Y28" s="502"/>
      <c r="Z28" s="441" t="s">
        <v>186</v>
      </c>
      <c r="AA28" s="442"/>
      <c r="AB28" s="442"/>
      <c r="AC28" s="442"/>
      <c r="AD28" s="442"/>
      <c r="AE28" s="442"/>
      <c r="AF28" s="442"/>
      <c r="AG28" s="443"/>
      <c r="AH28" s="444" t="s">
        <v>187</v>
      </c>
      <c r="AI28" s="445"/>
      <c r="AJ28" s="445"/>
      <c r="AK28" s="445"/>
      <c r="AL28" s="446"/>
      <c r="AM28" s="444" t="s">
        <v>187</v>
      </c>
      <c r="AN28" s="445"/>
      <c r="AO28" s="445"/>
      <c r="AP28" s="445"/>
      <c r="AQ28" s="445"/>
      <c r="AR28" s="446"/>
      <c r="AS28" s="444" t="s">
        <v>181</v>
      </c>
      <c r="AT28" s="445"/>
      <c r="AU28" s="445"/>
      <c r="AV28" s="445"/>
      <c r="AW28" s="445"/>
      <c r="AX28" s="447"/>
      <c r="AY28" s="451" t="s">
        <v>188</v>
      </c>
      <c r="AZ28" s="452"/>
      <c r="BA28" s="452"/>
      <c r="BB28" s="453"/>
      <c r="BC28" s="460" t="s">
        <v>47</v>
      </c>
      <c r="BD28" s="461"/>
      <c r="BE28" s="461"/>
      <c r="BF28" s="461"/>
      <c r="BG28" s="461"/>
      <c r="BH28" s="461"/>
      <c r="BI28" s="461"/>
      <c r="BJ28" s="461"/>
      <c r="BK28" s="461"/>
      <c r="BL28" s="461"/>
      <c r="BM28" s="462"/>
      <c r="BN28" s="463">
        <v>2931190</v>
      </c>
      <c r="BO28" s="464"/>
      <c r="BP28" s="464"/>
      <c r="BQ28" s="464"/>
      <c r="BR28" s="464"/>
      <c r="BS28" s="464"/>
      <c r="BT28" s="464"/>
      <c r="BU28" s="465"/>
      <c r="BV28" s="463">
        <v>3136120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189</v>
      </c>
      <c r="F29" s="442"/>
      <c r="G29" s="442"/>
      <c r="H29" s="442"/>
      <c r="I29" s="442"/>
      <c r="J29" s="442"/>
      <c r="K29" s="443"/>
      <c r="L29" s="444">
        <v>16</v>
      </c>
      <c r="M29" s="445"/>
      <c r="N29" s="445"/>
      <c r="O29" s="445"/>
      <c r="P29" s="446"/>
      <c r="Q29" s="444">
        <v>2970</v>
      </c>
      <c r="R29" s="445"/>
      <c r="S29" s="445"/>
      <c r="T29" s="445"/>
      <c r="U29" s="445"/>
      <c r="V29" s="446"/>
      <c r="W29" s="511"/>
      <c r="X29" s="512"/>
      <c r="Y29" s="513"/>
      <c r="Z29" s="441" t="s">
        <v>190</v>
      </c>
      <c r="AA29" s="442"/>
      <c r="AB29" s="442"/>
      <c r="AC29" s="442"/>
      <c r="AD29" s="442"/>
      <c r="AE29" s="442"/>
      <c r="AF29" s="442"/>
      <c r="AG29" s="443"/>
      <c r="AH29" s="444">
        <v>329</v>
      </c>
      <c r="AI29" s="445"/>
      <c r="AJ29" s="445"/>
      <c r="AK29" s="445"/>
      <c r="AL29" s="446"/>
      <c r="AM29" s="444">
        <v>957572</v>
      </c>
      <c r="AN29" s="445"/>
      <c r="AO29" s="445"/>
      <c r="AP29" s="445"/>
      <c r="AQ29" s="445"/>
      <c r="AR29" s="446"/>
      <c r="AS29" s="444">
        <v>2911</v>
      </c>
      <c r="AT29" s="445"/>
      <c r="AU29" s="445"/>
      <c r="AV29" s="445"/>
      <c r="AW29" s="445"/>
      <c r="AX29" s="447"/>
      <c r="AY29" s="454"/>
      <c r="AZ29" s="455"/>
      <c r="BA29" s="455"/>
      <c r="BB29" s="456"/>
      <c r="BC29" s="448" t="s">
        <v>191</v>
      </c>
      <c r="BD29" s="449"/>
      <c r="BE29" s="449"/>
      <c r="BF29" s="449"/>
      <c r="BG29" s="449"/>
      <c r="BH29" s="449"/>
      <c r="BI29" s="449"/>
      <c r="BJ29" s="449"/>
      <c r="BK29" s="449"/>
      <c r="BL29" s="449"/>
      <c r="BM29" s="450"/>
      <c r="BN29" s="468">
        <v>216049</v>
      </c>
      <c r="BO29" s="469"/>
      <c r="BP29" s="469"/>
      <c r="BQ29" s="469"/>
      <c r="BR29" s="469"/>
      <c r="BS29" s="469"/>
      <c r="BT29" s="469"/>
      <c r="BU29" s="470"/>
      <c r="BV29" s="468">
        <v>415854</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192</v>
      </c>
      <c r="X30" s="521"/>
      <c r="Y30" s="521"/>
      <c r="Z30" s="521"/>
      <c r="AA30" s="521"/>
      <c r="AB30" s="521"/>
      <c r="AC30" s="521"/>
      <c r="AD30" s="521"/>
      <c r="AE30" s="521"/>
      <c r="AF30" s="521"/>
      <c r="AG30" s="522"/>
      <c r="AH30" s="432">
        <v>97.4</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2222936</v>
      </c>
      <c r="BO30" s="472"/>
      <c r="BP30" s="472"/>
      <c r="BQ30" s="472"/>
      <c r="BR30" s="472"/>
      <c r="BS30" s="472"/>
      <c r="BT30" s="472"/>
      <c r="BU30" s="473"/>
      <c r="BV30" s="471">
        <v>2099743</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199</v>
      </c>
      <c r="D33" s="431"/>
      <c r="E33" s="430" t="s">
        <v>200</v>
      </c>
      <c r="F33" s="430"/>
      <c r="G33" s="430"/>
      <c r="H33" s="430"/>
      <c r="I33" s="430"/>
      <c r="J33" s="430"/>
      <c r="K33" s="430"/>
      <c r="L33" s="430"/>
      <c r="M33" s="430"/>
      <c r="N33" s="430"/>
      <c r="O33" s="430"/>
      <c r="P33" s="430"/>
      <c r="Q33" s="430"/>
      <c r="R33" s="430"/>
      <c r="S33" s="430"/>
      <c r="T33" s="216"/>
      <c r="U33" s="431" t="s">
        <v>201</v>
      </c>
      <c r="V33" s="431"/>
      <c r="W33" s="430" t="s">
        <v>202</v>
      </c>
      <c r="X33" s="430"/>
      <c r="Y33" s="430"/>
      <c r="Z33" s="430"/>
      <c r="AA33" s="430"/>
      <c r="AB33" s="430"/>
      <c r="AC33" s="430"/>
      <c r="AD33" s="430"/>
      <c r="AE33" s="430"/>
      <c r="AF33" s="430"/>
      <c r="AG33" s="430"/>
      <c r="AH33" s="430"/>
      <c r="AI33" s="430"/>
      <c r="AJ33" s="430"/>
      <c r="AK33" s="430"/>
      <c r="AL33" s="216"/>
      <c r="AM33" s="431" t="s">
        <v>199</v>
      </c>
      <c r="AN33" s="431"/>
      <c r="AO33" s="430" t="s">
        <v>200</v>
      </c>
      <c r="AP33" s="430"/>
      <c r="AQ33" s="430"/>
      <c r="AR33" s="430"/>
      <c r="AS33" s="430"/>
      <c r="AT33" s="430"/>
      <c r="AU33" s="430"/>
      <c r="AV33" s="430"/>
      <c r="AW33" s="430"/>
      <c r="AX33" s="430"/>
      <c r="AY33" s="430"/>
      <c r="AZ33" s="430"/>
      <c r="BA33" s="430"/>
      <c r="BB33" s="430"/>
      <c r="BC33" s="430"/>
      <c r="BD33" s="217"/>
      <c r="BE33" s="430" t="s">
        <v>203</v>
      </c>
      <c r="BF33" s="430"/>
      <c r="BG33" s="430" t="s">
        <v>204</v>
      </c>
      <c r="BH33" s="430"/>
      <c r="BI33" s="430"/>
      <c r="BJ33" s="430"/>
      <c r="BK33" s="430"/>
      <c r="BL33" s="430"/>
      <c r="BM33" s="430"/>
      <c r="BN33" s="430"/>
      <c r="BO33" s="430"/>
      <c r="BP33" s="430"/>
      <c r="BQ33" s="430"/>
      <c r="BR33" s="430"/>
      <c r="BS33" s="430"/>
      <c r="BT33" s="430"/>
      <c r="BU33" s="430"/>
      <c r="BV33" s="217"/>
      <c r="BW33" s="431" t="s">
        <v>203</v>
      </c>
      <c r="BX33" s="431"/>
      <c r="BY33" s="430" t="s">
        <v>205</v>
      </c>
      <c r="BZ33" s="430"/>
      <c r="CA33" s="430"/>
      <c r="CB33" s="430"/>
      <c r="CC33" s="430"/>
      <c r="CD33" s="430"/>
      <c r="CE33" s="430"/>
      <c r="CF33" s="430"/>
      <c r="CG33" s="430"/>
      <c r="CH33" s="430"/>
      <c r="CI33" s="430"/>
      <c r="CJ33" s="430"/>
      <c r="CK33" s="430"/>
      <c r="CL33" s="430"/>
      <c r="CM33" s="430"/>
      <c r="CN33" s="216"/>
      <c r="CO33" s="431" t="s">
        <v>199</v>
      </c>
      <c r="CP33" s="431"/>
      <c r="CQ33" s="430" t="s">
        <v>206</v>
      </c>
      <c r="CR33" s="430"/>
      <c r="CS33" s="430"/>
      <c r="CT33" s="430"/>
      <c r="CU33" s="430"/>
      <c r="CV33" s="430"/>
      <c r="CW33" s="430"/>
      <c r="CX33" s="430"/>
      <c r="CY33" s="430"/>
      <c r="CZ33" s="430"/>
      <c r="DA33" s="430"/>
      <c r="DB33" s="430"/>
      <c r="DC33" s="430"/>
      <c r="DD33" s="430"/>
      <c r="DE33" s="430"/>
      <c r="DF33" s="216"/>
      <c r="DG33" s="429" t="s">
        <v>207</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7</v>
      </c>
      <c r="BX34" s="427"/>
      <c r="BY34" s="426" t="str">
        <f>IF('各会計、関係団体の財政状況及び健全化判断比率'!B68="","",'各会計、関係団体の財政状況及び健全化判断比率'!B68)</f>
        <v>松山養護老人ホーム事務組合（一般会計）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17</v>
      </c>
      <c r="CP34" s="427"/>
      <c r="CQ34" s="426" t="str">
        <f>IF('各会計、関係団体の財政状況及び健全化判断比率'!BS7="","",'各会計、関係団体の財政状況及び健全化判断比率'!BS7)</f>
        <v>東温市土地開発公社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8</v>
      </c>
      <c r="BX35" s="427"/>
      <c r="BY35" s="426" t="str">
        <f>IF('各会計、関係団体の財政状況及び健全化判断比率'!B69="","",'各会計、関係団体の財政状況及び健全化判断比率'!B69)</f>
        <v>松山養護老人ホーム事務組合（診療所事業会計）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9</v>
      </c>
      <c r="BX36" s="427"/>
      <c r="BY36" s="426" t="str">
        <f>IF('各会計、関係団体の財政状況及び健全化判断比率'!B70="","",'各会計、関係団体の財政状況及び健全化判断比率'!B70)</f>
        <v>松山広域福祉施設事務組合（一般会計）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10</v>
      </c>
      <c r="BX37" s="427"/>
      <c r="BY37" s="426" t="str">
        <f>IF('各会計、関係団体の財政状況及び健全化判断比率'!B71="","",'各会計、関係団体の財政状況及び健全化判断比率'!B71)</f>
        <v>松山広域福祉施設事務組合（公営企業会計）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11</v>
      </c>
      <c r="BX38" s="427"/>
      <c r="BY38" s="426" t="str">
        <f>IF('各会計、関係団体の財政状況及び健全化判断比率'!B72="","",'各会計、関係団体の財政状況及び健全化判断比率'!B72)</f>
        <v>松山衛生事務組合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12</v>
      </c>
      <c r="BX39" s="427"/>
      <c r="BY39" s="426" t="str">
        <f>IF('各会計、関係団体の財政状況及び健全化判断比率'!B73="","",'各会計、関係団体の財政状況及び健全化判断比率'!B73)</f>
        <v>愛媛県市町総合事務組合（退職手当事業分）</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13</v>
      </c>
      <c r="BX40" s="427"/>
      <c r="BY40" s="426" t="str">
        <f>IF('各会計、関係団体の財政状況及び健全化判断比率'!B74="","",'各会計、関係団体の財政状況及び健全化判断比率'!B74)</f>
        <v>愛媛県市町総合事務組合（消防補償事業分）</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14</v>
      </c>
      <c r="BX41" s="427"/>
      <c r="BY41" s="426" t="str">
        <f>IF('各会計、関係団体の財政状況及び健全化判断比率'!B75="","",'各会計、関係団体の財政状況及び健全化判断比率'!B75)</f>
        <v>愛媛県市町総合事務組合（議員公務災害事業分）</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15</v>
      </c>
      <c r="BX42" s="427"/>
      <c r="BY42" s="426" t="str">
        <f>IF('各会計、関係団体の財政状況及び健全化判断比率'!B76="","",'各会計、関係団体の財政状況及び健全化判断比率'!B76)</f>
        <v>松山市、東温市共有山林組合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16</v>
      </c>
      <c r="BX43" s="427"/>
      <c r="BY43" s="426" t="str">
        <f>IF('各会計、関係団体の財政状況及び健全化判断比率'!B77="","",'各会計、関係団体の財政状況及び健全化判断比率'!B77)</f>
        <v>愛媛地方税滞納整理機構</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kREV2UaTG6rJ7487wyrh/NvhyXyvGd7UYipnejLZTj8HUw3kzY4VpoHVCO4H5X5HOPEmhLzujjdjQySQwnld8g==" saltValue="5C2flF9p9Ipzpf/dmYEYb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50" t="s">
        <v>577</v>
      </c>
      <c r="D34" s="1250"/>
      <c r="E34" s="1251"/>
      <c r="F34" s="32">
        <v>23.27</v>
      </c>
      <c r="G34" s="33">
        <v>23.55</v>
      </c>
      <c r="H34" s="33">
        <v>22.75</v>
      </c>
      <c r="I34" s="33">
        <v>23.12</v>
      </c>
      <c r="J34" s="34">
        <v>22.16</v>
      </c>
      <c r="K34" s="22"/>
      <c r="L34" s="22"/>
      <c r="M34" s="22"/>
      <c r="N34" s="22"/>
      <c r="O34" s="22"/>
      <c r="P34" s="22"/>
    </row>
    <row r="35" spans="1:16" ht="39" customHeight="1" x14ac:dyDescent="0.15">
      <c r="A35" s="22"/>
      <c r="B35" s="35"/>
      <c r="C35" s="1244" t="s">
        <v>578</v>
      </c>
      <c r="D35" s="1245"/>
      <c r="E35" s="1246"/>
      <c r="F35" s="36">
        <v>6.96</v>
      </c>
      <c r="G35" s="37">
        <v>8.4700000000000006</v>
      </c>
      <c r="H35" s="37">
        <v>9.2799999999999994</v>
      </c>
      <c r="I35" s="37">
        <v>7.53</v>
      </c>
      <c r="J35" s="38">
        <v>8.94</v>
      </c>
      <c r="K35" s="22"/>
      <c r="L35" s="22"/>
      <c r="M35" s="22"/>
      <c r="N35" s="22"/>
      <c r="O35" s="22"/>
      <c r="P35" s="22"/>
    </row>
    <row r="36" spans="1:16" ht="39" customHeight="1" x14ac:dyDescent="0.15">
      <c r="A36" s="22"/>
      <c r="B36" s="35"/>
      <c r="C36" s="1244" t="s">
        <v>579</v>
      </c>
      <c r="D36" s="1245"/>
      <c r="E36" s="1246"/>
      <c r="F36" s="36">
        <v>4.6100000000000003</v>
      </c>
      <c r="G36" s="37">
        <v>6.23</v>
      </c>
      <c r="H36" s="37">
        <v>6.72</v>
      </c>
      <c r="I36" s="37">
        <v>6.66</v>
      </c>
      <c r="J36" s="38">
        <v>5.76</v>
      </c>
      <c r="K36" s="22"/>
      <c r="L36" s="22"/>
      <c r="M36" s="22"/>
      <c r="N36" s="22"/>
      <c r="O36" s="22"/>
      <c r="P36" s="22"/>
    </row>
    <row r="37" spans="1:16" ht="39" customHeight="1" x14ac:dyDescent="0.15">
      <c r="A37" s="22"/>
      <c r="B37" s="35"/>
      <c r="C37" s="1244" t="s">
        <v>580</v>
      </c>
      <c r="D37" s="1245"/>
      <c r="E37" s="1246"/>
      <c r="F37" s="36">
        <v>1.61</v>
      </c>
      <c r="G37" s="37">
        <v>2.12</v>
      </c>
      <c r="H37" s="37">
        <v>2.58</v>
      </c>
      <c r="I37" s="37">
        <v>2.74</v>
      </c>
      <c r="J37" s="38">
        <v>2.98</v>
      </c>
      <c r="K37" s="22"/>
      <c r="L37" s="22"/>
      <c r="M37" s="22"/>
      <c r="N37" s="22"/>
      <c r="O37" s="22"/>
      <c r="P37" s="22"/>
    </row>
    <row r="38" spans="1:16" ht="39" customHeight="1" x14ac:dyDescent="0.15">
      <c r="A38" s="22"/>
      <c r="B38" s="35"/>
      <c r="C38" s="1244" t="s">
        <v>581</v>
      </c>
      <c r="D38" s="1245"/>
      <c r="E38" s="1246"/>
      <c r="F38" s="36" t="s">
        <v>525</v>
      </c>
      <c r="G38" s="37" t="s">
        <v>525</v>
      </c>
      <c r="H38" s="37" t="s">
        <v>525</v>
      </c>
      <c r="I38" s="37" t="s">
        <v>525</v>
      </c>
      <c r="J38" s="38">
        <v>0.84</v>
      </c>
      <c r="K38" s="22"/>
      <c r="L38" s="22"/>
      <c r="M38" s="22"/>
      <c r="N38" s="22"/>
      <c r="O38" s="22"/>
      <c r="P38" s="22"/>
    </row>
    <row r="39" spans="1:16" ht="39" customHeight="1" x14ac:dyDescent="0.15">
      <c r="A39" s="22"/>
      <c r="B39" s="35"/>
      <c r="C39" s="1244" t="s">
        <v>582</v>
      </c>
      <c r="D39" s="1245"/>
      <c r="E39" s="1246"/>
      <c r="F39" s="36">
        <v>0.27</v>
      </c>
      <c r="G39" s="37">
        <v>0.26</v>
      </c>
      <c r="H39" s="37">
        <v>0.27</v>
      </c>
      <c r="I39" s="37">
        <v>0.32</v>
      </c>
      <c r="J39" s="38">
        <v>0.28000000000000003</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583</v>
      </c>
      <c r="D42" s="1245"/>
      <c r="E42" s="1246"/>
      <c r="F42" s="36" t="s">
        <v>525</v>
      </c>
      <c r="G42" s="37" t="s">
        <v>525</v>
      </c>
      <c r="H42" s="37" t="s">
        <v>525</v>
      </c>
      <c r="I42" s="37" t="s">
        <v>525</v>
      </c>
      <c r="J42" s="38" t="s">
        <v>525</v>
      </c>
      <c r="K42" s="22"/>
      <c r="L42" s="22"/>
      <c r="M42" s="22"/>
      <c r="N42" s="22"/>
      <c r="O42" s="22"/>
      <c r="P42" s="22"/>
    </row>
    <row r="43" spans="1:16" ht="39" customHeight="1" thickBot="1" x14ac:dyDescent="0.2">
      <c r="A43" s="22"/>
      <c r="B43" s="40"/>
      <c r="C43" s="1247" t="s">
        <v>584</v>
      </c>
      <c r="D43" s="1248"/>
      <c r="E43" s="1249"/>
      <c r="F43" s="41">
        <v>0.28999999999999998</v>
      </c>
      <c r="G43" s="42">
        <v>0.11</v>
      </c>
      <c r="H43" s="42">
        <v>0</v>
      </c>
      <c r="I43" s="42">
        <v>0.81</v>
      </c>
      <c r="J43" s="43" t="s">
        <v>525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d3S+ZggUenxunMk9pV+g+dMnHLSM9RmhjYNcIabuclA03L5TnSo4vsA5foTAorR0Pn915KryscLBbSyG+uNfw==" saltValue="dJHrsW69o85acVQ6opEb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1657</v>
      </c>
      <c r="L45" s="60">
        <v>1689</v>
      </c>
      <c r="M45" s="60">
        <v>1644</v>
      </c>
      <c r="N45" s="60">
        <v>1566</v>
      </c>
      <c r="O45" s="61">
        <v>1612</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525</v>
      </c>
      <c r="L46" s="64" t="s">
        <v>525</v>
      </c>
      <c r="M46" s="64" t="s">
        <v>525</v>
      </c>
      <c r="N46" s="64" t="s">
        <v>525</v>
      </c>
      <c r="O46" s="65" t="s">
        <v>525</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525</v>
      </c>
      <c r="L47" s="64" t="s">
        <v>525</v>
      </c>
      <c r="M47" s="64" t="s">
        <v>525</v>
      </c>
      <c r="N47" s="64" t="s">
        <v>525</v>
      </c>
      <c r="O47" s="65" t="s">
        <v>525</v>
      </c>
      <c r="P47" s="48"/>
      <c r="Q47" s="48"/>
      <c r="R47" s="48"/>
      <c r="S47" s="48"/>
      <c r="T47" s="48"/>
      <c r="U47" s="48"/>
    </row>
    <row r="48" spans="1:21" ht="30.75" customHeight="1" x14ac:dyDescent="0.15">
      <c r="A48" s="48"/>
      <c r="B48" s="1272"/>
      <c r="C48" s="1273"/>
      <c r="D48" s="62"/>
      <c r="E48" s="1254" t="s">
        <v>15</v>
      </c>
      <c r="F48" s="1254"/>
      <c r="G48" s="1254"/>
      <c r="H48" s="1254"/>
      <c r="I48" s="1254"/>
      <c r="J48" s="1255"/>
      <c r="K48" s="63">
        <v>751</v>
      </c>
      <c r="L48" s="64">
        <v>770</v>
      </c>
      <c r="M48" s="64">
        <v>803</v>
      </c>
      <c r="N48" s="64">
        <v>863</v>
      </c>
      <c r="O48" s="65">
        <v>762</v>
      </c>
      <c r="P48" s="48"/>
      <c r="Q48" s="48"/>
      <c r="R48" s="48"/>
      <c r="S48" s="48"/>
      <c r="T48" s="48"/>
      <c r="U48" s="48"/>
    </row>
    <row r="49" spans="1:21" ht="30.75" customHeight="1" x14ac:dyDescent="0.15">
      <c r="A49" s="48"/>
      <c r="B49" s="1272"/>
      <c r="C49" s="1273"/>
      <c r="D49" s="62"/>
      <c r="E49" s="1254" t="s">
        <v>16</v>
      </c>
      <c r="F49" s="1254"/>
      <c r="G49" s="1254"/>
      <c r="H49" s="1254"/>
      <c r="I49" s="1254"/>
      <c r="J49" s="1255"/>
      <c r="K49" s="63" t="s">
        <v>525</v>
      </c>
      <c r="L49" s="64" t="s">
        <v>525</v>
      </c>
      <c r="M49" s="64">
        <v>0</v>
      </c>
      <c r="N49" s="64">
        <v>0</v>
      </c>
      <c r="O49" s="65">
        <v>0</v>
      </c>
      <c r="P49" s="48"/>
      <c r="Q49" s="48"/>
      <c r="R49" s="48"/>
      <c r="S49" s="48"/>
      <c r="T49" s="48"/>
      <c r="U49" s="48"/>
    </row>
    <row r="50" spans="1:21" ht="30.75" customHeight="1" x14ac:dyDescent="0.15">
      <c r="A50" s="48"/>
      <c r="B50" s="1272"/>
      <c r="C50" s="1273"/>
      <c r="D50" s="62"/>
      <c r="E50" s="1254" t="s">
        <v>17</v>
      </c>
      <c r="F50" s="1254"/>
      <c r="G50" s="1254"/>
      <c r="H50" s="1254"/>
      <c r="I50" s="1254"/>
      <c r="J50" s="1255"/>
      <c r="K50" s="63">
        <v>16</v>
      </c>
      <c r="L50" s="64">
        <v>16</v>
      </c>
      <c r="M50" s="64">
        <v>16</v>
      </c>
      <c r="N50" s="64">
        <v>16</v>
      </c>
      <c r="O50" s="65">
        <v>15</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525</v>
      </c>
      <c r="L51" s="64" t="s">
        <v>525</v>
      </c>
      <c r="M51" s="64" t="s">
        <v>525</v>
      </c>
      <c r="N51" s="64" t="s">
        <v>525</v>
      </c>
      <c r="O51" s="65" t="s">
        <v>525</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1501</v>
      </c>
      <c r="L52" s="64">
        <v>1527</v>
      </c>
      <c r="M52" s="64">
        <v>1535</v>
      </c>
      <c r="N52" s="64">
        <v>1482</v>
      </c>
      <c r="O52" s="65">
        <v>1503</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923</v>
      </c>
      <c r="L53" s="69">
        <v>948</v>
      </c>
      <c r="M53" s="69">
        <v>928</v>
      </c>
      <c r="N53" s="69">
        <v>963</v>
      </c>
      <c r="O53" s="70">
        <v>886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dcAm+qYxO2ZCBZAuVDaciziNm8Ux8kTKVQZkZDPGqijCZTXNtbaWQF4quMGUXgV3O4Nj1jlZdBFeABBxheJQ==" saltValue="XJ27g1EoQJ1UwsKgO0JBc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90" t="s">
        <v>30</v>
      </c>
      <c r="C41" s="1291"/>
      <c r="D41" s="102"/>
      <c r="E41" s="1292" t="s">
        <v>31</v>
      </c>
      <c r="F41" s="1292"/>
      <c r="G41" s="1292"/>
      <c r="H41" s="1293"/>
      <c r="I41" s="103">
        <v>14927</v>
      </c>
      <c r="J41" s="104">
        <v>14223</v>
      </c>
      <c r="K41" s="104">
        <v>14057</v>
      </c>
      <c r="L41" s="104">
        <v>14517</v>
      </c>
      <c r="M41" s="105">
        <v>13723</v>
      </c>
    </row>
    <row r="42" spans="2:13" ht="27.75" customHeight="1" x14ac:dyDescent="0.15">
      <c r="B42" s="1280"/>
      <c r="C42" s="1281"/>
      <c r="D42" s="106"/>
      <c r="E42" s="1284" t="s">
        <v>32</v>
      </c>
      <c r="F42" s="1284"/>
      <c r="G42" s="1284"/>
      <c r="H42" s="1285"/>
      <c r="I42" s="107">
        <v>315</v>
      </c>
      <c r="J42" s="108">
        <v>300</v>
      </c>
      <c r="K42" s="108">
        <v>285</v>
      </c>
      <c r="L42" s="108">
        <v>270</v>
      </c>
      <c r="M42" s="109">
        <v>255</v>
      </c>
    </row>
    <row r="43" spans="2:13" ht="27.75" customHeight="1" x14ac:dyDescent="0.15">
      <c r="B43" s="1280"/>
      <c r="C43" s="1281"/>
      <c r="D43" s="106"/>
      <c r="E43" s="1284" t="s">
        <v>33</v>
      </c>
      <c r="F43" s="1284"/>
      <c r="G43" s="1284"/>
      <c r="H43" s="1285"/>
      <c r="I43" s="107">
        <v>11539</v>
      </c>
      <c r="J43" s="108">
        <v>11750</v>
      </c>
      <c r="K43" s="108">
        <v>11184</v>
      </c>
      <c r="L43" s="108">
        <v>10961</v>
      </c>
      <c r="M43" s="109">
        <v>10409</v>
      </c>
    </row>
    <row r="44" spans="2:13" ht="27.75" customHeight="1" x14ac:dyDescent="0.15">
      <c r="B44" s="1280"/>
      <c r="C44" s="1281"/>
      <c r="D44" s="106"/>
      <c r="E44" s="1284" t="s">
        <v>34</v>
      </c>
      <c r="F44" s="1284"/>
      <c r="G44" s="1284"/>
      <c r="H44" s="1285"/>
      <c r="I44" s="107" t="s">
        <v>525</v>
      </c>
      <c r="J44" s="108">
        <v>135</v>
      </c>
      <c r="K44" s="108">
        <v>255</v>
      </c>
      <c r="L44" s="108">
        <v>255</v>
      </c>
      <c r="M44" s="109">
        <v>255</v>
      </c>
    </row>
    <row r="45" spans="2:13" ht="27.75" customHeight="1" x14ac:dyDescent="0.15">
      <c r="B45" s="1280"/>
      <c r="C45" s="1281"/>
      <c r="D45" s="106"/>
      <c r="E45" s="1284" t="s">
        <v>35</v>
      </c>
      <c r="F45" s="1284"/>
      <c r="G45" s="1284"/>
      <c r="H45" s="1285"/>
      <c r="I45" s="107">
        <v>1084</v>
      </c>
      <c r="J45" s="108">
        <v>1059</v>
      </c>
      <c r="K45" s="108">
        <v>945</v>
      </c>
      <c r="L45" s="108">
        <v>882</v>
      </c>
      <c r="M45" s="109">
        <v>871</v>
      </c>
    </row>
    <row r="46" spans="2:13" ht="27.75" customHeight="1" x14ac:dyDescent="0.15">
      <c r="B46" s="1280"/>
      <c r="C46" s="1281"/>
      <c r="D46" s="110"/>
      <c r="E46" s="1284" t="s">
        <v>36</v>
      </c>
      <c r="F46" s="1284"/>
      <c r="G46" s="1284"/>
      <c r="H46" s="1285"/>
      <c r="I46" s="107" t="s">
        <v>525</v>
      </c>
      <c r="J46" s="108" t="s">
        <v>525</v>
      </c>
      <c r="K46" s="108" t="s">
        <v>525</v>
      </c>
      <c r="L46" s="108" t="s">
        <v>525</v>
      </c>
      <c r="M46" s="109" t="s">
        <v>525</v>
      </c>
    </row>
    <row r="47" spans="2:13" ht="27.75" customHeight="1" x14ac:dyDescent="0.15">
      <c r="B47" s="1280"/>
      <c r="C47" s="1281"/>
      <c r="D47" s="111"/>
      <c r="E47" s="1294" t="s">
        <v>37</v>
      </c>
      <c r="F47" s="1295"/>
      <c r="G47" s="1295"/>
      <c r="H47" s="1296"/>
      <c r="I47" s="107" t="s">
        <v>525</v>
      </c>
      <c r="J47" s="108" t="s">
        <v>525</v>
      </c>
      <c r="K47" s="108" t="s">
        <v>525</v>
      </c>
      <c r="L47" s="108" t="s">
        <v>525</v>
      </c>
      <c r="M47" s="109" t="s">
        <v>525</v>
      </c>
    </row>
    <row r="48" spans="2:13" ht="27.75" customHeight="1" x14ac:dyDescent="0.15">
      <c r="B48" s="1280"/>
      <c r="C48" s="1281"/>
      <c r="D48" s="106"/>
      <c r="E48" s="1284" t="s">
        <v>38</v>
      </c>
      <c r="F48" s="1284"/>
      <c r="G48" s="1284"/>
      <c r="H48" s="1285"/>
      <c r="I48" s="107" t="s">
        <v>525</v>
      </c>
      <c r="J48" s="108" t="s">
        <v>525</v>
      </c>
      <c r="K48" s="108" t="s">
        <v>525</v>
      </c>
      <c r="L48" s="108" t="s">
        <v>525</v>
      </c>
      <c r="M48" s="109" t="s">
        <v>525</v>
      </c>
    </row>
    <row r="49" spans="2:13" ht="27.75" customHeight="1" x14ac:dyDescent="0.15">
      <c r="B49" s="1282"/>
      <c r="C49" s="1283"/>
      <c r="D49" s="106"/>
      <c r="E49" s="1284" t="s">
        <v>39</v>
      </c>
      <c r="F49" s="1284"/>
      <c r="G49" s="1284"/>
      <c r="H49" s="1285"/>
      <c r="I49" s="107" t="s">
        <v>525</v>
      </c>
      <c r="J49" s="108" t="s">
        <v>525</v>
      </c>
      <c r="K49" s="108" t="s">
        <v>525</v>
      </c>
      <c r="L49" s="108" t="s">
        <v>525</v>
      </c>
      <c r="M49" s="109" t="s">
        <v>525</v>
      </c>
    </row>
    <row r="50" spans="2:13" ht="27.75" customHeight="1" x14ac:dyDescent="0.15">
      <c r="B50" s="1278" t="s">
        <v>40</v>
      </c>
      <c r="C50" s="1279"/>
      <c r="D50" s="112"/>
      <c r="E50" s="1284" t="s">
        <v>41</v>
      </c>
      <c r="F50" s="1284"/>
      <c r="G50" s="1284"/>
      <c r="H50" s="1285"/>
      <c r="I50" s="107">
        <v>6469</v>
      </c>
      <c r="J50" s="108">
        <v>5781</v>
      </c>
      <c r="K50" s="108">
        <v>5346</v>
      </c>
      <c r="L50" s="108">
        <v>5113</v>
      </c>
      <c r="M50" s="109">
        <v>4773</v>
      </c>
    </row>
    <row r="51" spans="2:13" ht="27.75" customHeight="1" x14ac:dyDescent="0.15">
      <c r="B51" s="1280"/>
      <c r="C51" s="1281"/>
      <c r="D51" s="106"/>
      <c r="E51" s="1284" t="s">
        <v>42</v>
      </c>
      <c r="F51" s="1284"/>
      <c r="G51" s="1284"/>
      <c r="H51" s="1285"/>
      <c r="I51" s="107">
        <v>205</v>
      </c>
      <c r="J51" s="108">
        <v>191</v>
      </c>
      <c r="K51" s="108">
        <v>180</v>
      </c>
      <c r="L51" s="108">
        <v>168</v>
      </c>
      <c r="M51" s="109">
        <v>157</v>
      </c>
    </row>
    <row r="52" spans="2:13" ht="27.75" customHeight="1" x14ac:dyDescent="0.15">
      <c r="B52" s="1282"/>
      <c r="C52" s="1283"/>
      <c r="D52" s="106"/>
      <c r="E52" s="1284" t="s">
        <v>43</v>
      </c>
      <c r="F52" s="1284"/>
      <c r="G52" s="1284"/>
      <c r="H52" s="1285"/>
      <c r="I52" s="107">
        <v>16502</v>
      </c>
      <c r="J52" s="108">
        <v>15921</v>
      </c>
      <c r="K52" s="108">
        <v>15795</v>
      </c>
      <c r="L52" s="108">
        <v>16008</v>
      </c>
      <c r="M52" s="109">
        <v>15382</v>
      </c>
    </row>
    <row r="53" spans="2:13" ht="27.75" customHeight="1" thickBot="1" x14ac:dyDescent="0.2">
      <c r="B53" s="1286" t="s">
        <v>21</v>
      </c>
      <c r="C53" s="1287"/>
      <c r="D53" s="113"/>
      <c r="E53" s="1288" t="s">
        <v>44</v>
      </c>
      <c r="F53" s="1288"/>
      <c r="G53" s="1288"/>
      <c r="H53" s="1289"/>
      <c r="I53" s="114">
        <v>4689</v>
      </c>
      <c r="J53" s="115">
        <v>5575</v>
      </c>
      <c r="K53" s="115">
        <v>5406</v>
      </c>
      <c r="L53" s="115">
        <v>5596</v>
      </c>
      <c r="M53" s="116">
        <v>5201</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6aklxv2ZkJ9p28Dil2rOwEwf+U7j+8t0DNF5zapPaBiVZL/kPBnj4SIYTKAJo67XVlniO+XbGf9KEMSf+mcEQ==" saltValue="+Jq6Juau9vsJwDTWXgaOq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305" t="s">
        <v>47</v>
      </c>
      <c r="D55" s="1305"/>
      <c r="E55" s="1306"/>
      <c r="F55" s="128">
        <v>3169</v>
      </c>
      <c r="G55" s="128">
        <v>3136</v>
      </c>
      <c r="H55" s="129">
        <v>2931</v>
      </c>
    </row>
    <row r="56" spans="2:8" ht="52.5" customHeight="1" x14ac:dyDescent="0.15">
      <c r="B56" s="130"/>
      <c r="C56" s="1307" t="s">
        <v>48</v>
      </c>
      <c r="D56" s="1307"/>
      <c r="E56" s="1308"/>
      <c r="F56" s="131">
        <v>616</v>
      </c>
      <c r="G56" s="131">
        <v>416</v>
      </c>
      <c r="H56" s="132">
        <v>216</v>
      </c>
    </row>
    <row r="57" spans="2:8" ht="53.25" customHeight="1" x14ac:dyDescent="0.15">
      <c r="B57" s="130"/>
      <c r="C57" s="1309" t="s">
        <v>49</v>
      </c>
      <c r="D57" s="1309"/>
      <c r="E57" s="1310"/>
      <c r="F57" s="133">
        <v>2118</v>
      </c>
      <c r="G57" s="133">
        <v>2100</v>
      </c>
      <c r="H57" s="134">
        <v>2223</v>
      </c>
    </row>
    <row r="58" spans="2:8" ht="45.75" customHeight="1" x14ac:dyDescent="0.15">
      <c r="B58" s="135"/>
      <c r="C58" s="1297" t="s">
        <v>591</v>
      </c>
      <c r="D58" s="1298"/>
      <c r="E58" s="1299"/>
      <c r="F58" s="136">
        <v>1152</v>
      </c>
      <c r="G58" s="136">
        <v>1119</v>
      </c>
      <c r="H58" s="137">
        <v>1088</v>
      </c>
    </row>
    <row r="59" spans="2:8" ht="45.75" customHeight="1" x14ac:dyDescent="0.15">
      <c r="B59" s="135"/>
      <c r="C59" s="1297" t="s">
        <v>592</v>
      </c>
      <c r="D59" s="1298"/>
      <c r="E59" s="1299"/>
      <c r="F59" s="136">
        <v>408</v>
      </c>
      <c r="G59" s="136">
        <v>408</v>
      </c>
      <c r="H59" s="137">
        <v>408</v>
      </c>
    </row>
    <row r="60" spans="2:8" ht="45.75" customHeight="1" x14ac:dyDescent="0.15">
      <c r="B60" s="135"/>
      <c r="C60" s="1297" t="s">
        <v>593</v>
      </c>
      <c r="D60" s="1298"/>
      <c r="E60" s="1299"/>
      <c r="F60" s="136">
        <v>295</v>
      </c>
      <c r="G60" s="136">
        <v>295</v>
      </c>
      <c r="H60" s="137">
        <v>295</v>
      </c>
    </row>
    <row r="61" spans="2:8" ht="45.75" customHeight="1" x14ac:dyDescent="0.15">
      <c r="B61" s="135"/>
      <c r="C61" s="1297" t="s">
        <v>594</v>
      </c>
      <c r="D61" s="1298"/>
      <c r="E61" s="1299"/>
      <c r="F61" s="136">
        <v>120</v>
      </c>
      <c r="G61" s="136">
        <v>120</v>
      </c>
      <c r="H61" s="137">
        <v>120</v>
      </c>
    </row>
    <row r="62" spans="2:8" ht="45.75" customHeight="1" thickBot="1" x14ac:dyDescent="0.2">
      <c r="B62" s="138"/>
      <c r="C62" s="1300" t="s">
        <v>595</v>
      </c>
      <c r="D62" s="1301"/>
      <c r="E62" s="1302"/>
      <c r="F62" s="139">
        <v>104</v>
      </c>
      <c r="G62" s="139">
        <v>104</v>
      </c>
      <c r="H62" s="140">
        <v>104</v>
      </c>
    </row>
    <row r="63" spans="2:8" ht="52.5" customHeight="1" thickBot="1" x14ac:dyDescent="0.2">
      <c r="B63" s="141"/>
      <c r="C63" s="1303" t="s">
        <v>50</v>
      </c>
      <c r="D63" s="1303"/>
      <c r="E63" s="1304"/>
      <c r="F63" s="142">
        <v>5903</v>
      </c>
      <c r="G63" s="142">
        <v>5652</v>
      </c>
      <c r="H63" s="143">
        <v>5370</v>
      </c>
    </row>
    <row r="64" spans="2:8" ht="15" customHeight="1" x14ac:dyDescent="0.15"/>
  </sheetData>
  <sheetProtection algorithmName="SHA-512" hashValue="VSntDUJ5Cj36uk+L88nMJzz43RK8NHb8TvNOSjw+L+IMo/XS78s/UP6nnsEIqOCsKZgbNM90fLdnji9vkix+ww==" saltValue="E7524ZNZwquQ2/UnfyG2y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620</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620</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619</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616</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1" t="s">
        <v>622</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5" x14ac:dyDescent="0.15">
      <c r="B44" s="389"/>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5" x14ac:dyDescent="0.15">
      <c r="B45" s="389"/>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5" x14ac:dyDescent="0.15">
      <c r="B46" s="389"/>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5" x14ac:dyDescent="0.15">
      <c r="B47" s="389"/>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615</v>
      </c>
    </row>
    <row r="50" spans="1:109" ht="13.5" x14ac:dyDescent="0.15">
      <c r="B50" s="389"/>
      <c r="G50" s="1321"/>
      <c r="H50" s="1321"/>
      <c r="I50" s="1321"/>
      <c r="J50" s="1321"/>
      <c r="K50" s="398"/>
      <c r="L50" s="398"/>
      <c r="M50" s="397"/>
      <c r="N50" s="397"/>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567</v>
      </c>
      <c r="BQ50" s="1325"/>
      <c r="BR50" s="1325"/>
      <c r="BS50" s="1325"/>
      <c r="BT50" s="1325"/>
      <c r="BU50" s="1325"/>
      <c r="BV50" s="1325"/>
      <c r="BW50" s="1325"/>
      <c r="BX50" s="1325" t="s">
        <v>568</v>
      </c>
      <c r="BY50" s="1325"/>
      <c r="BZ50" s="1325"/>
      <c r="CA50" s="1325"/>
      <c r="CB50" s="1325"/>
      <c r="CC50" s="1325"/>
      <c r="CD50" s="1325"/>
      <c r="CE50" s="1325"/>
      <c r="CF50" s="1325" t="s">
        <v>569</v>
      </c>
      <c r="CG50" s="1325"/>
      <c r="CH50" s="1325"/>
      <c r="CI50" s="1325"/>
      <c r="CJ50" s="1325"/>
      <c r="CK50" s="1325"/>
      <c r="CL50" s="1325"/>
      <c r="CM50" s="1325"/>
      <c r="CN50" s="1325" t="s">
        <v>570</v>
      </c>
      <c r="CO50" s="1325"/>
      <c r="CP50" s="1325"/>
      <c r="CQ50" s="1325"/>
      <c r="CR50" s="1325"/>
      <c r="CS50" s="1325"/>
      <c r="CT50" s="1325"/>
      <c r="CU50" s="1325"/>
      <c r="CV50" s="1325" t="s">
        <v>571</v>
      </c>
      <c r="CW50" s="1325"/>
      <c r="CX50" s="1325"/>
      <c r="CY50" s="1325"/>
      <c r="CZ50" s="1325"/>
      <c r="DA50" s="1325"/>
      <c r="DB50" s="1325"/>
      <c r="DC50" s="1325"/>
    </row>
    <row r="51" spans="1:109" ht="13.5" customHeight="1" x14ac:dyDescent="0.15">
      <c r="B51" s="389"/>
      <c r="G51" s="1326"/>
      <c r="H51" s="1326"/>
      <c r="I51" s="1328"/>
      <c r="J51" s="1328"/>
      <c r="K51" s="1327"/>
      <c r="L51" s="1327"/>
      <c r="M51" s="1327"/>
      <c r="N51" s="1327"/>
      <c r="AM51" s="396"/>
      <c r="AN51" s="1329" t="s">
        <v>614</v>
      </c>
      <c r="AO51" s="1329"/>
      <c r="AP51" s="1329"/>
      <c r="AQ51" s="1329"/>
      <c r="AR51" s="1329"/>
      <c r="AS51" s="1329"/>
      <c r="AT51" s="1329"/>
      <c r="AU51" s="1329"/>
      <c r="AV51" s="1329"/>
      <c r="AW51" s="1329"/>
      <c r="AX51" s="1329"/>
      <c r="AY51" s="1329"/>
      <c r="AZ51" s="1329"/>
      <c r="BA51" s="1329"/>
      <c r="BB51" s="1329" t="s">
        <v>612</v>
      </c>
      <c r="BC51" s="1329"/>
      <c r="BD51" s="1329"/>
      <c r="BE51" s="1329"/>
      <c r="BF51" s="1329"/>
      <c r="BG51" s="1329"/>
      <c r="BH51" s="1329"/>
      <c r="BI51" s="1329"/>
      <c r="BJ51" s="1329"/>
      <c r="BK51" s="1329"/>
      <c r="BL51" s="1329"/>
      <c r="BM51" s="1329"/>
      <c r="BN51" s="1329"/>
      <c r="BO51" s="1329"/>
      <c r="BP51" s="1320">
        <v>60</v>
      </c>
      <c r="BQ51" s="1320"/>
      <c r="BR51" s="1320"/>
      <c r="BS51" s="1320"/>
      <c r="BT51" s="1320"/>
      <c r="BU51" s="1320"/>
      <c r="BV51" s="1320"/>
      <c r="BW51" s="1320"/>
      <c r="BX51" s="1320">
        <v>72.599999999999994</v>
      </c>
      <c r="BY51" s="1320"/>
      <c r="BZ51" s="1320"/>
      <c r="CA51" s="1320"/>
      <c r="CB51" s="1320"/>
      <c r="CC51" s="1320"/>
      <c r="CD51" s="1320"/>
      <c r="CE51" s="1320"/>
      <c r="CF51" s="1320">
        <v>69</v>
      </c>
      <c r="CG51" s="1320"/>
      <c r="CH51" s="1320"/>
      <c r="CI51" s="1320"/>
      <c r="CJ51" s="1320"/>
      <c r="CK51" s="1320"/>
      <c r="CL51" s="1320"/>
      <c r="CM51" s="1320"/>
      <c r="CN51" s="1320">
        <v>71.900000000000006</v>
      </c>
      <c r="CO51" s="1320"/>
      <c r="CP51" s="1320"/>
      <c r="CQ51" s="1320"/>
      <c r="CR51" s="1320"/>
      <c r="CS51" s="1320"/>
      <c r="CT51" s="1320"/>
      <c r="CU51" s="1320"/>
      <c r="CV51" s="1320">
        <v>63</v>
      </c>
      <c r="CW51" s="1320"/>
      <c r="CX51" s="1320"/>
      <c r="CY51" s="1320"/>
      <c r="CZ51" s="1320"/>
      <c r="DA51" s="1320"/>
      <c r="DB51" s="1320"/>
      <c r="DC51" s="1320"/>
    </row>
    <row r="52" spans="1:109" ht="13.5" x14ac:dyDescent="0.15">
      <c r="B52" s="389"/>
      <c r="G52" s="1326"/>
      <c r="H52" s="1326"/>
      <c r="I52" s="1328"/>
      <c r="J52" s="1328"/>
      <c r="K52" s="1327"/>
      <c r="L52" s="1327"/>
      <c r="M52" s="1327"/>
      <c r="N52" s="1327"/>
      <c r="AM52" s="396"/>
      <c r="AN52" s="1329"/>
      <c r="AO52" s="1329"/>
      <c r="AP52" s="1329"/>
      <c r="AQ52" s="1329"/>
      <c r="AR52" s="1329"/>
      <c r="AS52" s="1329"/>
      <c r="AT52" s="1329"/>
      <c r="AU52" s="1329"/>
      <c r="AV52" s="1329"/>
      <c r="AW52" s="1329"/>
      <c r="AX52" s="1329"/>
      <c r="AY52" s="1329"/>
      <c r="AZ52" s="1329"/>
      <c r="BA52" s="1329"/>
      <c r="BB52" s="1329"/>
      <c r="BC52" s="1329"/>
      <c r="BD52" s="1329"/>
      <c r="BE52" s="1329"/>
      <c r="BF52" s="1329"/>
      <c r="BG52" s="1329"/>
      <c r="BH52" s="1329"/>
      <c r="BI52" s="1329"/>
      <c r="BJ52" s="1329"/>
      <c r="BK52" s="1329"/>
      <c r="BL52" s="1329"/>
      <c r="BM52" s="1329"/>
      <c r="BN52" s="1329"/>
      <c r="BO52" s="1329"/>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ht="13.5" x14ac:dyDescent="0.15">
      <c r="A53" s="404"/>
      <c r="B53" s="389"/>
      <c r="G53" s="1326"/>
      <c r="H53" s="1326"/>
      <c r="I53" s="1321"/>
      <c r="J53" s="1321"/>
      <c r="K53" s="1327"/>
      <c r="L53" s="1327"/>
      <c r="M53" s="1327"/>
      <c r="N53" s="1327"/>
      <c r="AM53" s="396"/>
      <c r="AN53" s="1329"/>
      <c r="AO53" s="1329"/>
      <c r="AP53" s="1329"/>
      <c r="AQ53" s="1329"/>
      <c r="AR53" s="1329"/>
      <c r="AS53" s="1329"/>
      <c r="AT53" s="1329"/>
      <c r="AU53" s="1329"/>
      <c r="AV53" s="1329"/>
      <c r="AW53" s="1329"/>
      <c r="AX53" s="1329"/>
      <c r="AY53" s="1329"/>
      <c r="AZ53" s="1329"/>
      <c r="BA53" s="1329"/>
      <c r="BB53" s="1329" t="s">
        <v>618</v>
      </c>
      <c r="BC53" s="1329"/>
      <c r="BD53" s="1329"/>
      <c r="BE53" s="1329"/>
      <c r="BF53" s="1329"/>
      <c r="BG53" s="1329"/>
      <c r="BH53" s="1329"/>
      <c r="BI53" s="1329"/>
      <c r="BJ53" s="1329"/>
      <c r="BK53" s="1329"/>
      <c r="BL53" s="1329"/>
      <c r="BM53" s="1329"/>
      <c r="BN53" s="1329"/>
      <c r="BO53" s="1329"/>
      <c r="BP53" s="1320">
        <v>45.2</v>
      </c>
      <c r="BQ53" s="1320"/>
      <c r="BR53" s="1320"/>
      <c r="BS53" s="1320"/>
      <c r="BT53" s="1320"/>
      <c r="BU53" s="1320"/>
      <c r="BV53" s="1320"/>
      <c r="BW53" s="1320"/>
      <c r="BX53" s="1320">
        <v>46.6</v>
      </c>
      <c r="BY53" s="1320"/>
      <c r="BZ53" s="1320"/>
      <c r="CA53" s="1320"/>
      <c r="CB53" s="1320"/>
      <c r="CC53" s="1320"/>
      <c r="CD53" s="1320"/>
      <c r="CE53" s="1320"/>
      <c r="CF53" s="1320">
        <v>47.7</v>
      </c>
      <c r="CG53" s="1320"/>
      <c r="CH53" s="1320"/>
      <c r="CI53" s="1320"/>
      <c r="CJ53" s="1320"/>
      <c r="CK53" s="1320"/>
      <c r="CL53" s="1320"/>
      <c r="CM53" s="1320"/>
      <c r="CN53" s="1320">
        <v>48</v>
      </c>
      <c r="CO53" s="1320"/>
      <c r="CP53" s="1320"/>
      <c r="CQ53" s="1320"/>
      <c r="CR53" s="1320"/>
      <c r="CS53" s="1320"/>
      <c r="CT53" s="1320"/>
      <c r="CU53" s="1320"/>
      <c r="CV53" s="1320">
        <v>49.9</v>
      </c>
      <c r="CW53" s="1320"/>
      <c r="CX53" s="1320"/>
      <c r="CY53" s="1320"/>
      <c r="CZ53" s="1320"/>
      <c r="DA53" s="1320"/>
      <c r="DB53" s="1320"/>
      <c r="DC53" s="1320"/>
    </row>
    <row r="54" spans="1:109" ht="13.5" x14ac:dyDescent="0.15">
      <c r="A54" s="404"/>
      <c r="B54" s="389"/>
      <c r="G54" s="1326"/>
      <c r="H54" s="1326"/>
      <c r="I54" s="1321"/>
      <c r="J54" s="1321"/>
      <c r="K54" s="1327"/>
      <c r="L54" s="1327"/>
      <c r="M54" s="1327"/>
      <c r="N54" s="1327"/>
      <c r="AM54" s="396"/>
      <c r="AN54" s="1329"/>
      <c r="AO54" s="1329"/>
      <c r="AP54" s="1329"/>
      <c r="AQ54" s="1329"/>
      <c r="AR54" s="1329"/>
      <c r="AS54" s="1329"/>
      <c r="AT54" s="1329"/>
      <c r="AU54" s="1329"/>
      <c r="AV54" s="1329"/>
      <c r="AW54" s="1329"/>
      <c r="AX54" s="1329"/>
      <c r="AY54" s="1329"/>
      <c r="AZ54" s="1329"/>
      <c r="BA54" s="1329"/>
      <c r="BB54" s="1329"/>
      <c r="BC54" s="1329"/>
      <c r="BD54" s="1329"/>
      <c r="BE54" s="1329"/>
      <c r="BF54" s="1329"/>
      <c r="BG54" s="1329"/>
      <c r="BH54" s="1329"/>
      <c r="BI54" s="1329"/>
      <c r="BJ54" s="1329"/>
      <c r="BK54" s="1329"/>
      <c r="BL54" s="1329"/>
      <c r="BM54" s="1329"/>
      <c r="BN54" s="1329"/>
      <c r="BO54" s="1329"/>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ht="13.5" x14ac:dyDescent="0.15">
      <c r="A55" s="404"/>
      <c r="B55" s="389"/>
      <c r="G55" s="1321"/>
      <c r="H55" s="1321"/>
      <c r="I55" s="1321"/>
      <c r="J55" s="1321"/>
      <c r="K55" s="1327"/>
      <c r="L55" s="1327"/>
      <c r="M55" s="1327"/>
      <c r="N55" s="1327"/>
      <c r="AN55" s="1325" t="s">
        <v>613</v>
      </c>
      <c r="AO55" s="1325"/>
      <c r="AP55" s="1325"/>
      <c r="AQ55" s="1325"/>
      <c r="AR55" s="1325"/>
      <c r="AS55" s="1325"/>
      <c r="AT55" s="1325"/>
      <c r="AU55" s="1325"/>
      <c r="AV55" s="1325"/>
      <c r="AW55" s="1325"/>
      <c r="AX55" s="1325"/>
      <c r="AY55" s="1325"/>
      <c r="AZ55" s="1325"/>
      <c r="BA55" s="1325"/>
      <c r="BB55" s="1329" t="s">
        <v>612</v>
      </c>
      <c r="BC55" s="1329"/>
      <c r="BD55" s="1329"/>
      <c r="BE55" s="1329"/>
      <c r="BF55" s="1329"/>
      <c r="BG55" s="1329"/>
      <c r="BH55" s="1329"/>
      <c r="BI55" s="1329"/>
      <c r="BJ55" s="1329"/>
      <c r="BK55" s="1329"/>
      <c r="BL55" s="1329"/>
      <c r="BM55" s="1329"/>
      <c r="BN55" s="1329"/>
      <c r="BO55" s="1329"/>
      <c r="BP55" s="1320">
        <v>54.6</v>
      </c>
      <c r="BQ55" s="1320"/>
      <c r="BR55" s="1320"/>
      <c r="BS55" s="1320"/>
      <c r="BT55" s="1320"/>
      <c r="BU55" s="1320"/>
      <c r="BV55" s="1320"/>
      <c r="BW55" s="1320"/>
      <c r="BX55" s="1320">
        <v>53.2</v>
      </c>
      <c r="BY55" s="1320"/>
      <c r="BZ55" s="1320"/>
      <c r="CA55" s="1320"/>
      <c r="CB55" s="1320"/>
      <c r="CC55" s="1320"/>
      <c r="CD55" s="1320"/>
      <c r="CE55" s="1320"/>
      <c r="CF55" s="1320">
        <v>47.9</v>
      </c>
      <c r="CG55" s="1320"/>
      <c r="CH55" s="1320"/>
      <c r="CI55" s="1320"/>
      <c r="CJ55" s="1320"/>
      <c r="CK55" s="1320"/>
      <c r="CL55" s="1320"/>
      <c r="CM55" s="1320"/>
      <c r="CN55" s="1320">
        <v>49</v>
      </c>
      <c r="CO55" s="1320"/>
      <c r="CP55" s="1320"/>
      <c r="CQ55" s="1320"/>
      <c r="CR55" s="1320"/>
      <c r="CS55" s="1320"/>
      <c r="CT55" s="1320"/>
      <c r="CU55" s="1320"/>
      <c r="CV55" s="1320">
        <v>41.3</v>
      </c>
      <c r="CW55" s="1320"/>
      <c r="CX55" s="1320"/>
      <c r="CY55" s="1320"/>
      <c r="CZ55" s="1320"/>
      <c r="DA55" s="1320"/>
      <c r="DB55" s="1320"/>
      <c r="DC55" s="1320"/>
    </row>
    <row r="56" spans="1:109" ht="13.5" x14ac:dyDescent="0.15">
      <c r="A56" s="404"/>
      <c r="B56" s="389"/>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9"/>
      <c r="BC56" s="1329"/>
      <c r="BD56" s="1329"/>
      <c r="BE56" s="1329"/>
      <c r="BF56" s="1329"/>
      <c r="BG56" s="1329"/>
      <c r="BH56" s="1329"/>
      <c r="BI56" s="1329"/>
      <c r="BJ56" s="1329"/>
      <c r="BK56" s="1329"/>
      <c r="BL56" s="1329"/>
      <c r="BM56" s="1329"/>
      <c r="BN56" s="1329"/>
      <c r="BO56" s="1329"/>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4" customFormat="1" ht="13.5" x14ac:dyDescent="0.15">
      <c r="B57" s="410"/>
      <c r="G57" s="1321"/>
      <c r="H57" s="1321"/>
      <c r="I57" s="1330"/>
      <c r="J57" s="1330"/>
      <c r="K57" s="1327"/>
      <c r="L57" s="1327"/>
      <c r="M57" s="1327"/>
      <c r="N57" s="1327"/>
      <c r="AM57" s="388"/>
      <c r="AN57" s="1325"/>
      <c r="AO57" s="1325"/>
      <c r="AP57" s="1325"/>
      <c r="AQ57" s="1325"/>
      <c r="AR57" s="1325"/>
      <c r="AS57" s="1325"/>
      <c r="AT57" s="1325"/>
      <c r="AU57" s="1325"/>
      <c r="AV57" s="1325"/>
      <c r="AW57" s="1325"/>
      <c r="AX57" s="1325"/>
      <c r="AY57" s="1325"/>
      <c r="AZ57" s="1325"/>
      <c r="BA57" s="1325"/>
      <c r="BB57" s="1329" t="s">
        <v>618</v>
      </c>
      <c r="BC57" s="1329"/>
      <c r="BD57" s="1329"/>
      <c r="BE57" s="1329"/>
      <c r="BF57" s="1329"/>
      <c r="BG57" s="1329"/>
      <c r="BH57" s="1329"/>
      <c r="BI57" s="1329"/>
      <c r="BJ57" s="1329"/>
      <c r="BK57" s="1329"/>
      <c r="BL57" s="1329"/>
      <c r="BM57" s="1329"/>
      <c r="BN57" s="1329"/>
      <c r="BO57" s="1329"/>
      <c r="BP57" s="1320">
        <v>58.3</v>
      </c>
      <c r="BQ57" s="1320"/>
      <c r="BR57" s="1320"/>
      <c r="BS57" s="1320"/>
      <c r="BT57" s="1320"/>
      <c r="BU57" s="1320"/>
      <c r="BV57" s="1320"/>
      <c r="BW57" s="1320"/>
      <c r="BX57" s="1320">
        <v>59.6</v>
      </c>
      <c r="BY57" s="1320"/>
      <c r="BZ57" s="1320"/>
      <c r="CA57" s="1320"/>
      <c r="CB57" s="1320"/>
      <c r="CC57" s="1320"/>
      <c r="CD57" s="1320"/>
      <c r="CE57" s="1320"/>
      <c r="CF57" s="1320">
        <v>60.8</v>
      </c>
      <c r="CG57" s="1320"/>
      <c r="CH57" s="1320"/>
      <c r="CI57" s="1320"/>
      <c r="CJ57" s="1320"/>
      <c r="CK57" s="1320"/>
      <c r="CL57" s="1320"/>
      <c r="CM57" s="1320"/>
      <c r="CN57" s="1320">
        <v>61</v>
      </c>
      <c r="CO57" s="1320"/>
      <c r="CP57" s="1320"/>
      <c r="CQ57" s="1320"/>
      <c r="CR57" s="1320"/>
      <c r="CS57" s="1320"/>
      <c r="CT57" s="1320"/>
      <c r="CU57" s="1320"/>
      <c r="CV57" s="1320">
        <v>63</v>
      </c>
      <c r="CW57" s="1320"/>
      <c r="CX57" s="1320"/>
      <c r="CY57" s="1320"/>
      <c r="CZ57" s="1320"/>
      <c r="DA57" s="1320"/>
      <c r="DB57" s="1320"/>
      <c r="DC57" s="1320"/>
      <c r="DD57" s="415"/>
      <c r="DE57" s="410"/>
    </row>
    <row r="58" spans="1:109" s="404" customFormat="1" ht="13.5" x14ac:dyDescent="0.15">
      <c r="A58" s="388"/>
      <c r="B58" s="410"/>
      <c r="G58" s="1321"/>
      <c r="H58" s="1321"/>
      <c r="I58" s="1330"/>
      <c r="J58" s="1330"/>
      <c r="K58" s="1327"/>
      <c r="L58" s="1327"/>
      <c r="M58" s="1327"/>
      <c r="N58" s="1327"/>
      <c r="AM58" s="388"/>
      <c r="AN58" s="1325"/>
      <c r="AO58" s="1325"/>
      <c r="AP58" s="1325"/>
      <c r="AQ58" s="1325"/>
      <c r="AR58" s="1325"/>
      <c r="AS58" s="1325"/>
      <c r="AT58" s="1325"/>
      <c r="AU58" s="1325"/>
      <c r="AV58" s="1325"/>
      <c r="AW58" s="1325"/>
      <c r="AX58" s="1325"/>
      <c r="AY58" s="1325"/>
      <c r="AZ58" s="1325"/>
      <c r="BA58" s="1325"/>
      <c r="BB58" s="1329"/>
      <c r="BC58" s="1329"/>
      <c r="BD58" s="1329"/>
      <c r="BE58" s="1329"/>
      <c r="BF58" s="1329"/>
      <c r="BG58" s="1329"/>
      <c r="BH58" s="1329"/>
      <c r="BI58" s="1329"/>
      <c r="BJ58" s="1329"/>
      <c r="BK58" s="1329"/>
      <c r="BL58" s="1329"/>
      <c r="BM58" s="1329"/>
      <c r="BN58" s="1329"/>
      <c r="BO58" s="1329"/>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617</v>
      </c>
    </row>
    <row r="64" spans="1:109" ht="13.5" x14ac:dyDescent="0.15">
      <c r="B64" s="389"/>
      <c r="G64" s="405"/>
      <c r="I64" s="407"/>
      <c r="J64" s="407"/>
      <c r="K64" s="407"/>
      <c r="L64" s="407"/>
      <c r="M64" s="407"/>
      <c r="N64" s="406"/>
      <c r="AM64" s="405"/>
      <c r="AN64" s="405" t="s">
        <v>616</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11" t="s">
        <v>621</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5" x14ac:dyDescent="0.15">
      <c r="B66" s="389"/>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5" x14ac:dyDescent="0.15">
      <c r="B67" s="389"/>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5" x14ac:dyDescent="0.15">
      <c r="B68" s="389"/>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5" x14ac:dyDescent="0.15">
      <c r="B69" s="389"/>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615</v>
      </c>
    </row>
    <row r="72" spans="2:107" ht="13.5" x14ac:dyDescent="0.15">
      <c r="B72" s="389"/>
      <c r="G72" s="1321"/>
      <c r="H72" s="1321"/>
      <c r="I72" s="1321"/>
      <c r="J72" s="1321"/>
      <c r="K72" s="398"/>
      <c r="L72" s="398"/>
      <c r="M72" s="397"/>
      <c r="N72" s="397"/>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567</v>
      </c>
      <c r="BQ72" s="1325"/>
      <c r="BR72" s="1325"/>
      <c r="BS72" s="1325"/>
      <c r="BT72" s="1325"/>
      <c r="BU72" s="1325"/>
      <c r="BV72" s="1325"/>
      <c r="BW72" s="1325"/>
      <c r="BX72" s="1325" t="s">
        <v>568</v>
      </c>
      <c r="BY72" s="1325"/>
      <c r="BZ72" s="1325"/>
      <c r="CA72" s="1325"/>
      <c r="CB72" s="1325"/>
      <c r="CC72" s="1325"/>
      <c r="CD72" s="1325"/>
      <c r="CE72" s="1325"/>
      <c r="CF72" s="1325" t="s">
        <v>569</v>
      </c>
      <c r="CG72" s="1325"/>
      <c r="CH72" s="1325"/>
      <c r="CI72" s="1325"/>
      <c r="CJ72" s="1325"/>
      <c r="CK72" s="1325"/>
      <c r="CL72" s="1325"/>
      <c r="CM72" s="1325"/>
      <c r="CN72" s="1325" t="s">
        <v>570</v>
      </c>
      <c r="CO72" s="1325"/>
      <c r="CP72" s="1325"/>
      <c r="CQ72" s="1325"/>
      <c r="CR72" s="1325"/>
      <c r="CS72" s="1325"/>
      <c r="CT72" s="1325"/>
      <c r="CU72" s="1325"/>
      <c r="CV72" s="1325" t="s">
        <v>571</v>
      </c>
      <c r="CW72" s="1325"/>
      <c r="CX72" s="1325"/>
      <c r="CY72" s="1325"/>
      <c r="CZ72" s="1325"/>
      <c r="DA72" s="1325"/>
      <c r="DB72" s="1325"/>
      <c r="DC72" s="1325"/>
    </row>
    <row r="73" spans="2:107" ht="13.5" x14ac:dyDescent="0.15">
      <c r="B73" s="389"/>
      <c r="G73" s="1326"/>
      <c r="H73" s="1326"/>
      <c r="I73" s="1326"/>
      <c r="J73" s="1326"/>
      <c r="K73" s="1331"/>
      <c r="L73" s="1331"/>
      <c r="M73" s="1331"/>
      <c r="N73" s="1331"/>
      <c r="AM73" s="396"/>
      <c r="AN73" s="1329" t="s">
        <v>614</v>
      </c>
      <c r="AO73" s="1329"/>
      <c r="AP73" s="1329"/>
      <c r="AQ73" s="1329"/>
      <c r="AR73" s="1329"/>
      <c r="AS73" s="1329"/>
      <c r="AT73" s="1329"/>
      <c r="AU73" s="1329"/>
      <c r="AV73" s="1329"/>
      <c r="AW73" s="1329"/>
      <c r="AX73" s="1329"/>
      <c r="AY73" s="1329"/>
      <c r="AZ73" s="1329"/>
      <c r="BA73" s="1329"/>
      <c r="BB73" s="1329" t="s">
        <v>612</v>
      </c>
      <c r="BC73" s="1329"/>
      <c r="BD73" s="1329"/>
      <c r="BE73" s="1329"/>
      <c r="BF73" s="1329"/>
      <c r="BG73" s="1329"/>
      <c r="BH73" s="1329"/>
      <c r="BI73" s="1329"/>
      <c r="BJ73" s="1329"/>
      <c r="BK73" s="1329"/>
      <c r="BL73" s="1329"/>
      <c r="BM73" s="1329"/>
      <c r="BN73" s="1329"/>
      <c r="BO73" s="1329"/>
      <c r="BP73" s="1320">
        <v>60</v>
      </c>
      <c r="BQ73" s="1320"/>
      <c r="BR73" s="1320"/>
      <c r="BS73" s="1320"/>
      <c r="BT73" s="1320"/>
      <c r="BU73" s="1320"/>
      <c r="BV73" s="1320"/>
      <c r="BW73" s="1320"/>
      <c r="BX73" s="1320">
        <v>72.599999999999994</v>
      </c>
      <c r="BY73" s="1320"/>
      <c r="BZ73" s="1320"/>
      <c r="CA73" s="1320"/>
      <c r="CB73" s="1320"/>
      <c r="CC73" s="1320"/>
      <c r="CD73" s="1320"/>
      <c r="CE73" s="1320"/>
      <c r="CF73" s="1320">
        <v>69</v>
      </c>
      <c r="CG73" s="1320"/>
      <c r="CH73" s="1320"/>
      <c r="CI73" s="1320"/>
      <c r="CJ73" s="1320"/>
      <c r="CK73" s="1320"/>
      <c r="CL73" s="1320"/>
      <c r="CM73" s="1320"/>
      <c r="CN73" s="1320">
        <v>71.900000000000006</v>
      </c>
      <c r="CO73" s="1320"/>
      <c r="CP73" s="1320"/>
      <c r="CQ73" s="1320"/>
      <c r="CR73" s="1320"/>
      <c r="CS73" s="1320"/>
      <c r="CT73" s="1320"/>
      <c r="CU73" s="1320"/>
      <c r="CV73" s="1320">
        <v>63</v>
      </c>
      <c r="CW73" s="1320"/>
      <c r="CX73" s="1320"/>
      <c r="CY73" s="1320"/>
      <c r="CZ73" s="1320"/>
      <c r="DA73" s="1320"/>
      <c r="DB73" s="1320"/>
      <c r="DC73" s="1320"/>
    </row>
    <row r="74" spans="2:107" ht="13.5" x14ac:dyDescent="0.15">
      <c r="B74" s="389"/>
      <c r="G74" s="1326"/>
      <c r="H74" s="1326"/>
      <c r="I74" s="1326"/>
      <c r="J74" s="1326"/>
      <c r="K74" s="1331"/>
      <c r="L74" s="1331"/>
      <c r="M74" s="1331"/>
      <c r="N74" s="1331"/>
      <c r="AM74" s="396"/>
      <c r="AN74" s="1329"/>
      <c r="AO74" s="1329"/>
      <c r="AP74" s="1329"/>
      <c r="AQ74" s="1329"/>
      <c r="AR74" s="1329"/>
      <c r="AS74" s="1329"/>
      <c r="AT74" s="1329"/>
      <c r="AU74" s="1329"/>
      <c r="AV74" s="1329"/>
      <c r="AW74" s="1329"/>
      <c r="AX74" s="1329"/>
      <c r="AY74" s="1329"/>
      <c r="AZ74" s="1329"/>
      <c r="BA74" s="1329"/>
      <c r="BB74" s="1329"/>
      <c r="BC74" s="1329"/>
      <c r="BD74" s="1329"/>
      <c r="BE74" s="1329"/>
      <c r="BF74" s="1329"/>
      <c r="BG74" s="1329"/>
      <c r="BH74" s="1329"/>
      <c r="BI74" s="1329"/>
      <c r="BJ74" s="1329"/>
      <c r="BK74" s="1329"/>
      <c r="BL74" s="1329"/>
      <c r="BM74" s="1329"/>
      <c r="BN74" s="1329"/>
      <c r="BO74" s="1329"/>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ht="13.5" x14ac:dyDescent="0.15">
      <c r="B75" s="389"/>
      <c r="G75" s="1326"/>
      <c r="H75" s="1326"/>
      <c r="I75" s="1321"/>
      <c r="J75" s="1321"/>
      <c r="K75" s="1327"/>
      <c r="L75" s="1327"/>
      <c r="M75" s="1327"/>
      <c r="N75" s="1327"/>
      <c r="AM75" s="396"/>
      <c r="AN75" s="1329"/>
      <c r="AO75" s="1329"/>
      <c r="AP75" s="1329"/>
      <c r="AQ75" s="1329"/>
      <c r="AR75" s="1329"/>
      <c r="AS75" s="1329"/>
      <c r="AT75" s="1329"/>
      <c r="AU75" s="1329"/>
      <c r="AV75" s="1329"/>
      <c r="AW75" s="1329"/>
      <c r="AX75" s="1329"/>
      <c r="AY75" s="1329"/>
      <c r="AZ75" s="1329"/>
      <c r="BA75" s="1329"/>
      <c r="BB75" s="1329" t="s">
        <v>611</v>
      </c>
      <c r="BC75" s="1329"/>
      <c r="BD75" s="1329"/>
      <c r="BE75" s="1329"/>
      <c r="BF75" s="1329"/>
      <c r="BG75" s="1329"/>
      <c r="BH75" s="1329"/>
      <c r="BI75" s="1329"/>
      <c r="BJ75" s="1329"/>
      <c r="BK75" s="1329"/>
      <c r="BL75" s="1329"/>
      <c r="BM75" s="1329"/>
      <c r="BN75" s="1329"/>
      <c r="BO75" s="1329"/>
      <c r="BP75" s="1320">
        <v>11.2</v>
      </c>
      <c r="BQ75" s="1320"/>
      <c r="BR75" s="1320"/>
      <c r="BS75" s="1320"/>
      <c r="BT75" s="1320"/>
      <c r="BU75" s="1320"/>
      <c r="BV75" s="1320"/>
      <c r="BW75" s="1320"/>
      <c r="BX75" s="1320">
        <v>11.5</v>
      </c>
      <c r="BY75" s="1320"/>
      <c r="BZ75" s="1320"/>
      <c r="CA75" s="1320"/>
      <c r="CB75" s="1320"/>
      <c r="CC75" s="1320"/>
      <c r="CD75" s="1320"/>
      <c r="CE75" s="1320"/>
      <c r="CF75" s="1320">
        <v>12</v>
      </c>
      <c r="CG75" s="1320"/>
      <c r="CH75" s="1320"/>
      <c r="CI75" s="1320"/>
      <c r="CJ75" s="1320"/>
      <c r="CK75" s="1320"/>
      <c r="CL75" s="1320"/>
      <c r="CM75" s="1320"/>
      <c r="CN75" s="1320">
        <v>12.2</v>
      </c>
      <c r="CO75" s="1320"/>
      <c r="CP75" s="1320"/>
      <c r="CQ75" s="1320"/>
      <c r="CR75" s="1320"/>
      <c r="CS75" s="1320"/>
      <c r="CT75" s="1320"/>
      <c r="CU75" s="1320"/>
      <c r="CV75" s="1320">
        <v>11.6</v>
      </c>
      <c r="CW75" s="1320"/>
      <c r="CX75" s="1320"/>
      <c r="CY75" s="1320"/>
      <c r="CZ75" s="1320"/>
      <c r="DA75" s="1320"/>
      <c r="DB75" s="1320"/>
      <c r="DC75" s="1320"/>
    </row>
    <row r="76" spans="2:107" ht="13.5" x14ac:dyDescent="0.15">
      <c r="B76" s="389"/>
      <c r="G76" s="1326"/>
      <c r="H76" s="1326"/>
      <c r="I76" s="1321"/>
      <c r="J76" s="1321"/>
      <c r="K76" s="1327"/>
      <c r="L76" s="1327"/>
      <c r="M76" s="1327"/>
      <c r="N76" s="1327"/>
      <c r="AM76" s="396"/>
      <c r="AN76" s="1329"/>
      <c r="AO76" s="1329"/>
      <c r="AP76" s="1329"/>
      <c r="AQ76" s="1329"/>
      <c r="AR76" s="1329"/>
      <c r="AS76" s="1329"/>
      <c r="AT76" s="1329"/>
      <c r="AU76" s="1329"/>
      <c r="AV76" s="1329"/>
      <c r="AW76" s="1329"/>
      <c r="AX76" s="1329"/>
      <c r="AY76" s="1329"/>
      <c r="AZ76" s="1329"/>
      <c r="BA76" s="1329"/>
      <c r="BB76" s="1329"/>
      <c r="BC76" s="1329"/>
      <c r="BD76" s="1329"/>
      <c r="BE76" s="1329"/>
      <c r="BF76" s="1329"/>
      <c r="BG76" s="1329"/>
      <c r="BH76" s="1329"/>
      <c r="BI76" s="1329"/>
      <c r="BJ76" s="1329"/>
      <c r="BK76" s="1329"/>
      <c r="BL76" s="1329"/>
      <c r="BM76" s="1329"/>
      <c r="BN76" s="1329"/>
      <c r="BO76" s="1329"/>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ht="13.5" x14ac:dyDescent="0.15">
      <c r="B77" s="389"/>
      <c r="G77" s="1321"/>
      <c r="H77" s="1321"/>
      <c r="I77" s="1321"/>
      <c r="J77" s="1321"/>
      <c r="K77" s="1331"/>
      <c r="L77" s="1331"/>
      <c r="M77" s="1331"/>
      <c r="N77" s="1331"/>
      <c r="AN77" s="1325" t="s">
        <v>613</v>
      </c>
      <c r="AO77" s="1325"/>
      <c r="AP77" s="1325"/>
      <c r="AQ77" s="1325"/>
      <c r="AR77" s="1325"/>
      <c r="AS77" s="1325"/>
      <c r="AT77" s="1325"/>
      <c r="AU77" s="1325"/>
      <c r="AV77" s="1325"/>
      <c r="AW77" s="1325"/>
      <c r="AX77" s="1325"/>
      <c r="AY77" s="1325"/>
      <c r="AZ77" s="1325"/>
      <c r="BA77" s="1325"/>
      <c r="BB77" s="1329" t="s">
        <v>612</v>
      </c>
      <c r="BC77" s="1329"/>
      <c r="BD77" s="1329"/>
      <c r="BE77" s="1329"/>
      <c r="BF77" s="1329"/>
      <c r="BG77" s="1329"/>
      <c r="BH77" s="1329"/>
      <c r="BI77" s="1329"/>
      <c r="BJ77" s="1329"/>
      <c r="BK77" s="1329"/>
      <c r="BL77" s="1329"/>
      <c r="BM77" s="1329"/>
      <c r="BN77" s="1329"/>
      <c r="BO77" s="1329"/>
      <c r="BP77" s="1320">
        <v>54.6</v>
      </c>
      <c r="BQ77" s="1320"/>
      <c r="BR77" s="1320"/>
      <c r="BS77" s="1320"/>
      <c r="BT77" s="1320"/>
      <c r="BU77" s="1320"/>
      <c r="BV77" s="1320"/>
      <c r="BW77" s="1320"/>
      <c r="BX77" s="1320">
        <v>53.2</v>
      </c>
      <c r="BY77" s="1320"/>
      <c r="BZ77" s="1320"/>
      <c r="CA77" s="1320"/>
      <c r="CB77" s="1320"/>
      <c r="CC77" s="1320"/>
      <c r="CD77" s="1320"/>
      <c r="CE77" s="1320"/>
      <c r="CF77" s="1320">
        <v>47.9</v>
      </c>
      <c r="CG77" s="1320"/>
      <c r="CH77" s="1320"/>
      <c r="CI77" s="1320"/>
      <c r="CJ77" s="1320"/>
      <c r="CK77" s="1320"/>
      <c r="CL77" s="1320"/>
      <c r="CM77" s="1320"/>
      <c r="CN77" s="1320">
        <v>49</v>
      </c>
      <c r="CO77" s="1320"/>
      <c r="CP77" s="1320"/>
      <c r="CQ77" s="1320"/>
      <c r="CR77" s="1320"/>
      <c r="CS77" s="1320"/>
      <c r="CT77" s="1320"/>
      <c r="CU77" s="1320"/>
      <c r="CV77" s="1320">
        <v>41.3</v>
      </c>
      <c r="CW77" s="1320"/>
      <c r="CX77" s="1320"/>
      <c r="CY77" s="1320"/>
      <c r="CZ77" s="1320"/>
      <c r="DA77" s="1320"/>
      <c r="DB77" s="1320"/>
      <c r="DC77" s="1320"/>
    </row>
    <row r="78" spans="2:107" ht="13.5" x14ac:dyDescent="0.15">
      <c r="B78" s="389"/>
      <c r="G78" s="1321"/>
      <c r="H78" s="1321"/>
      <c r="I78" s="1321"/>
      <c r="J78" s="1321"/>
      <c r="K78" s="1331"/>
      <c r="L78" s="1331"/>
      <c r="M78" s="1331"/>
      <c r="N78" s="1331"/>
      <c r="AN78" s="1325"/>
      <c r="AO78" s="1325"/>
      <c r="AP78" s="1325"/>
      <c r="AQ78" s="1325"/>
      <c r="AR78" s="1325"/>
      <c r="AS78" s="1325"/>
      <c r="AT78" s="1325"/>
      <c r="AU78" s="1325"/>
      <c r="AV78" s="1325"/>
      <c r="AW78" s="1325"/>
      <c r="AX78" s="1325"/>
      <c r="AY78" s="1325"/>
      <c r="AZ78" s="1325"/>
      <c r="BA78" s="1325"/>
      <c r="BB78" s="1329"/>
      <c r="BC78" s="1329"/>
      <c r="BD78" s="1329"/>
      <c r="BE78" s="1329"/>
      <c r="BF78" s="1329"/>
      <c r="BG78" s="1329"/>
      <c r="BH78" s="1329"/>
      <c r="BI78" s="1329"/>
      <c r="BJ78" s="1329"/>
      <c r="BK78" s="1329"/>
      <c r="BL78" s="1329"/>
      <c r="BM78" s="1329"/>
      <c r="BN78" s="1329"/>
      <c r="BO78" s="1329"/>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ht="13.5" x14ac:dyDescent="0.15">
      <c r="B79" s="389"/>
      <c r="G79" s="1321"/>
      <c r="H79" s="1321"/>
      <c r="I79" s="1330"/>
      <c r="J79" s="1330"/>
      <c r="K79" s="1332"/>
      <c r="L79" s="1332"/>
      <c r="M79" s="1332"/>
      <c r="N79" s="1332"/>
      <c r="AN79" s="1325"/>
      <c r="AO79" s="1325"/>
      <c r="AP79" s="1325"/>
      <c r="AQ79" s="1325"/>
      <c r="AR79" s="1325"/>
      <c r="AS79" s="1325"/>
      <c r="AT79" s="1325"/>
      <c r="AU79" s="1325"/>
      <c r="AV79" s="1325"/>
      <c r="AW79" s="1325"/>
      <c r="AX79" s="1325"/>
      <c r="AY79" s="1325"/>
      <c r="AZ79" s="1325"/>
      <c r="BA79" s="1325"/>
      <c r="BB79" s="1329" t="s">
        <v>611</v>
      </c>
      <c r="BC79" s="1329"/>
      <c r="BD79" s="1329"/>
      <c r="BE79" s="1329"/>
      <c r="BF79" s="1329"/>
      <c r="BG79" s="1329"/>
      <c r="BH79" s="1329"/>
      <c r="BI79" s="1329"/>
      <c r="BJ79" s="1329"/>
      <c r="BK79" s="1329"/>
      <c r="BL79" s="1329"/>
      <c r="BM79" s="1329"/>
      <c r="BN79" s="1329"/>
      <c r="BO79" s="1329"/>
      <c r="BP79" s="1320">
        <v>10</v>
      </c>
      <c r="BQ79" s="1320"/>
      <c r="BR79" s="1320"/>
      <c r="BS79" s="1320"/>
      <c r="BT79" s="1320"/>
      <c r="BU79" s="1320"/>
      <c r="BV79" s="1320"/>
      <c r="BW79" s="1320"/>
      <c r="BX79" s="1320">
        <v>9.8000000000000007</v>
      </c>
      <c r="BY79" s="1320"/>
      <c r="BZ79" s="1320"/>
      <c r="CA79" s="1320"/>
      <c r="CB79" s="1320"/>
      <c r="CC79" s="1320"/>
      <c r="CD79" s="1320"/>
      <c r="CE79" s="1320"/>
      <c r="CF79" s="1320">
        <v>9.6</v>
      </c>
      <c r="CG79" s="1320"/>
      <c r="CH79" s="1320"/>
      <c r="CI79" s="1320"/>
      <c r="CJ79" s="1320"/>
      <c r="CK79" s="1320"/>
      <c r="CL79" s="1320"/>
      <c r="CM79" s="1320"/>
      <c r="CN79" s="1320">
        <v>9.5</v>
      </c>
      <c r="CO79" s="1320"/>
      <c r="CP79" s="1320"/>
      <c r="CQ79" s="1320"/>
      <c r="CR79" s="1320"/>
      <c r="CS79" s="1320"/>
      <c r="CT79" s="1320"/>
      <c r="CU79" s="1320"/>
      <c r="CV79" s="1320">
        <v>9.1999999999999993</v>
      </c>
      <c r="CW79" s="1320"/>
      <c r="CX79" s="1320"/>
      <c r="CY79" s="1320"/>
      <c r="CZ79" s="1320"/>
      <c r="DA79" s="1320"/>
      <c r="DB79" s="1320"/>
      <c r="DC79" s="1320"/>
    </row>
    <row r="80" spans="2:107" ht="13.5" x14ac:dyDescent="0.15">
      <c r="B80" s="389"/>
      <c r="G80" s="1321"/>
      <c r="H80" s="1321"/>
      <c r="I80" s="1330"/>
      <c r="J80" s="1330"/>
      <c r="K80" s="1332"/>
      <c r="L80" s="1332"/>
      <c r="M80" s="1332"/>
      <c r="N80" s="1332"/>
      <c r="AN80" s="1325"/>
      <c r="AO80" s="1325"/>
      <c r="AP80" s="1325"/>
      <c r="AQ80" s="1325"/>
      <c r="AR80" s="1325"/>
      <c r="AS80" s="1325"/>
      <c r="AT80" s="1325"/>
      <c r="AU80" s="1325"/>
      <c r="AV80" s="1325"/>
      <c r="AW80" s="1325"/>
      <c r="AX80" s="1325"/>
      <c r="AY80" s="1325"/>
      <c r="AZ80" s="1325"/>
      <c r="BA80" s="1325"/>
      <c r="BB80" s="1329"/>
      <c r="BC80" s="1329"/>
      <c r="BD80" s="1329"/>
      <c r="BE80" s="1329"/>
      <c r="BF80" s="1329"/>
      <c r="BG80" s="1329"/>
      <c r="BH80" s="1329"/>
      <c r="BI80" s="1329"/>
      <c r="BJ80" s="1329"/>
      <c r="BK80" s="1329"/>
      <c r="BL80" s="1329"/>
      <c r="BM80" s="1329"/>
      <c r="BN80" s="1329"/>
      <c r="BO80" s="1329"/>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0aWBW/+r8JoiB4GEVtNADsdE+AXu5NatxRLoyZXd91JRWozHj86+4N14BaH1u+Z/dRKM3XQbyKBeia+xx8LQAA==" saltValue="+m5kuyDPQj7bmcLSVS/5eA==" spinCount="100000" sheet="1" objects="1" scenarios="1" formatCells="0"/>
  <dataConsolidate/>
  <mergeCells count="112">
    <mergeCell ref="CV79:DC80"/>
    <mergeCell ref="CN77:CU78"/>
    <mergeCell ref="CV77:DC78"/>
    <mergeCell ref="BP79:BW80"/>
    <mergeCell ref="BX75:CE76"/>
    <mergeCell ref="CF75:CM76"/>
    <mergeCell ref="CF77:CM78"/>
    <mergeCell ref="CF79:CM80"/>
    <mergeCell ref="BX79:CE80"/>
    <mergeCell ref="N77:N78"/>
    <mergeCell ref="AN77:BA80"/>
    <mergeCell ref="BB77:BO78"/>
    <mergeCell ref="BP77:BW78"/>
    <mergeCell ref="BX77:CE78"/>
    <mergeCell ref="G77:H80"/>
    <mergeCell ref="I77:J78"/>
    <mergeCell ref="K77:K78"/>
    <mergeCell ref="L77:L78"/>
    <mergeCell ref="M77:M78"/>
    <mergeCell ref="CN79:CU80"/>
    <mergeCell ref="BX73:CE74"/>
    <mergeCell ref="CF73:CM74"/>
    <mergeCell ref="CN73:CU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5:BW76"/>
    <mergeCell ref="G73:H76"/>
    <mergeCell ref="I73:J74"/>
    <mergeCell ref="K73:K74"/>
    <mergeCell ref="L73:L74"/>
    <mergeCell ref="M73:M74"/>
    <mergeCell ref="N73:N74"/>
    <mergeCell ref="CN75:CU76"/>
    <mergeCell ref="CV75:DC76"/>
    <mergeCell ref="CV73:DC74"/>
    <mergeCell ref="CV72:DC72"/>
    <mergeCell ref="BX72:CE72"/>
    <mergeCell ref="CF72:CM72"/>
    <mergeCell ref="CN72:CU72"/>
    <mergeCell ref="CN57:CU58"/>
    <mergeCell ref="CV57:DC58"/>
    <mergeCell ref="G72:J72"/>
    <mergeCell ref="AN72:BO72"/>
    <mergeCell ref="BP72:BW7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AN43:DC47"/>
    <mergeCell ref="CV53:DC54"/>
    <mergeCell ref="G50:J50"/>
    <mergeCell ref="AN50:BO50"/>
    <mergeCell ref="BP50:BW50"/>
    <mergeCell ref="BX50:CE50"/>
    <mergeCell ref="CF50:CM50"/>
    <mergeCell ref="CN50:CU50"/>
    <mergeCell ref="CV50:DC50"/>
    <mergeCell ref="CV51:DC52"/>
    <mergeCell ref="CN51:CU52"/>
    <mergeCell ref="G51:H54"/>
    <mergeCell ref="BP53:BW54"/>
    <mergeCell ref="BX53:CE54"/>
    <mergeCell ref="CF53:CM54"/>
    <mergeCell ref="AN51:BA54"/>
    <mergeCell ref="BB51:BO52"/>
    <mergeCell ref="BP51:BW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514</v>
      </c>
    </row>
  </sheetData>
  <sheetProtection algorithmName="SHA-512" hashValue="3FqHubRb3MUga4EbofKNXfBjuKfGvgLqDcvY9/b/TtVLqE61u/r1KCk+06bsinJjGLn64RcseEALjpiGnt7GBA==" saltValue="rDXTOIqNj3cJ7NDjYhm9J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514</v>
      </c>
    </row>
  </sheetData>
  <sheetProtection algorithmName="SHA-512" hashValue="uuJsFvsNaLt6s/DxlZH96JMTZ5slo8t1FnqXYO6VjupF7FhhDZlipKwLrkxl5SRpqtATHVY0kjhe+HxKUb/h8Q==" saltValue="QC8Cj+qLlc7umkcNfnRqo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564</v>
      </c>
      <c r="G2" s="157"/>
      <c r="H2" s="158"/>
    </row>
    <row r="3" spans="1:8" x14ac:dyDescent="0.15">
      <c r="A3" s="154" t="s">
        <v>557</v>
      </c>
      <c r="B3" s="159"/>
      <c r="C3" s="160"/>
      <c r="D3" s="161">
        <v>51959</v>
      </c>
      <c r="E3" s="162"/>
      <c r="F3" s="163">
        <v>83280</v>
      </c>
      <c r="G3" s="164"/>
      <c r="H3" s="165"/>
    </row>
    <row r="4" spans="1:8" x14ac:dyDescent="0.15">
      <c r="A4" s="166"/>
      <c r="B4" s="167"/>
      <c r="C4" s="168"/>
      <c r="D4" s="169">
        <v>35265</v>
      </c>
      <c r="E4" s="170"/>
      <c r="F4" s="171">
        <v>43123</v>
      </c>
      <c r="G4" s="172"/>
      <c r="H4" s="173"/>
    </row>
    <row r="5" spans="1:8" x14ac:dyDescent="0.15">
      <c r="A5" s="154" t="s">
        <v>559</v>
      </c>
      <c r="B5" s="159"/>
      <c r="C5" s="160"/>
      <c r="D5" s="161">
        <v>40960</v>
      </c>
      <c r="E5" s="162"/>
      <c r="F5" s="163">
        <v>88968</v>
      </c>
      <c r="G5" s="164"/>
      <c r="H5" s="165"/>
    </row>
    <row r="6" spans="1:8" x14ac:dyDescent="0.15">
      <c r="A6" s="166"/>
      <c r="B6" s="167"/>
      <c r="C6" s="168"/>
      <c r="D6" s="169">
        <v>19020</v>
      </c>
      <c r="E6" s="170"/>
      <c r="F6" s="171">
        <v>45482</v>
      </c>
      <c r="G6" s="172"/>
      <c r="H6" s="173"/>
    </row>
    <row r="7" spans="1:8" x14ac:dyDescent="0.15">
      <c r="A7" s="154" t="s">
        <v>560</v>
      </c>
      <c r="B7" s="159"/>
      <c r="C7" s="160"/>
      <c r="D7" s="161">
        <v>56280</v>
      </c>
      <c r="E7" s="162"/>
      <c r="F7" s="163">
        <v>85173</v>
      </c>
      <c r="G7" s="164"/>
      <c r="H7" s="165"/>
    </row>
    <row r="8" spans="1:8" x14ac:dyDescent="0.15">
      <c r="A8" s="166"/>
      <c r="B8" s="167"/>
      <c r="C8" s="168"/>
      <c r="D8" s="169">
        <v>34513</v>
      </c>
      <c r="E8" s="170"/>
      <c r="F8" s="171">
        <v>43913</v>
      </c>
      <c r="G8" s="172"/>
      <c r="H8" s="173"/>
    </row>
    <row r="9" spans="1:8" x14ac:dyDescent="0.15">
      <c r="A9" s="154" t="s">
        <v>561</v>
      </c>
      <c r="B9" s="159"/>
      <c r="C9" s="160"/>
      <c r="D9" s="161">
        <v>74152</v>
      </c>
      <c r="E9" s="162"/>
      <c r="F9" s="163">
        <v>94081</v>
      </c>
      <c r="G9" s="164"/>
      <c r="H9" s="165"/>
    </row>
    <row r="10" spans="1:8" x14ac:dyDescent="0.15">
      <c r="A10" s="166"/>
      <c r="B10" s="167"/>
      <c r="C10" s="168"/>
      <c r="D10" s="169">
        <v>42404</v>
      </c>
      <c r="E10" s="170"/>
      <c r="F10" s="171">
        <v>48949</v>
      </c>
      <c r="G10" s="172"/>
      <c r="H10" s="173"/>
    </row>
    <row r="11" spans="1:8" x14ac:dyDescent="0.15">
      <c r="A11" s="154" t="s">
        <v>562</v>
      </c>
      <c r="B11" s="159"/>
      <c r="C11" s="160"/>
      <c r="D11" s="161">
        <v>32743</v>
      </c>
      <c r="E11" s="162"/>
      <c r="F11" s="163">
        <v>92632</v>
      </c>
      <c r="G11" s="164"/>
      <c r="H11" s="165"/>
    </row>
    <row r="12" spans="1:8" x14ac:dyDescent="0.15">
      <c r="A12" s="166"/>
      <c r="B12" s="167"/>
      <c r="C12" s="174"/>
      <c r="D12" s="169">
        <v>20718</v>
      </c>
      <c r="E12" s="170"/>
      <c r="F12" s="171">
        <v>47978</v>
      </c>
      <c r="G12" s="172"/>
      <c r="H12" s="173"/>
    </row>
    <row r="13" spans="1:8" x14ac:dyDescent="0.15">
      <c r="A13" s="154"/>
      <c r="B13" s="159"/>
      <c r="C13" s="175"/>
      <c r="D13" s="176">
        <v>51219</v>
      </c>
      <c r="E13" s="177"/>
      <c r="F13" s="178">
        <v>88827</v>
      </c>
      <c r="G13" s="179"/>
      <c r="H13" s="165"/>
    </row>
    <row r="14" spans="1:8" x14ac:dyDescent="0.15">
      <c r="A14" s="166"/>
      <c r="B14" s="167"/>
      <c r="C14" s="168"/>
      <c r="D14" s="169">
        <v>30384</v>
      </c>
      <c r="E14" s="170"/>
      <c r="F14" s="171">
        <v>45889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6.96</v>
      </c>
      <c r="C19" s="180">
        <f>ROUND(VALUE(SUBSTITUTE(実質収支比率等に係る経年分析!G$48,"▲","-")),2)</f>
        <v>8.4700000000000006</v>
      </c>
      <c r="D19" s="180">
        <f>ROUND(VALUE(SUBSTITUTE(実質収支比率等に係る経年分析!H$48,"▲","-")),2)</f>
        <v>9.2899999999999991</v>
      </c>
      <c r="E19" s="180">
        <f>ROUND(VALUE(SUBSTITUTE(実質収支比率等に係る経年分析!I$48,"▲","-")),2)</f>
        <v>7.53</v>
      </c>
      <c r="F19" s="180">
        <f>ROUND(VALUE(SUBSTITUTE(実質収支比率等に係る経年分析!J$48,"▲","-")),2)</f>
        <v>8.9499999999999993</v>
      </c>
    </row>
    <row r="20" spans="1:11" x14ac:dyDescent="0.15">
      <c r="A20" s="180" t="s">
        <v>54</v>
      </c>
      <c r="B20" s="180">
        <f>ROUND(VALUE(SUBSTITUTE(実質収支比率等に係る経年分析!F$47,"▲","-")),2)</f>
        <v>41.79</v>
      </c>
      <c r="C20" s="180">
        <f>ROUND(VALUE(SUBSTITUTE(実質収支比率等に係る経年分析!G$47,"▲","-")),2)</f>
        <v>37.07</v>
      </c>
      <c r="D20" s="180">
        <f>ROUND(VALUE(SUBSTITUTE(実質収支比率等に係る経年分析!H$47,"▲","-")),2)</f>
        <v>33.909999999999997</v>
      </c>
      <c r="E20" s="180">
        <f>ROUND(VALUE(SUBSTITUTE(実質収支比率等に係る経年分析!I$47,"▲","-")),2)</f>
        <v>33.92</v>
      </c>
      <c r="F20" s="180">
        <f>ROUND(VALUE(SUBSTITUTE(実質収支比率等に係る経年分析!J$47,"▲","-")),2)</f>
        <v>30.09</v>
      </c>
    </row>
    <row r="21" spans="1:11" x14ac:dyDescent="0.15">
      <c r="A21" s="180" t="s">
        <v>55</v>
      </c>
      <c r="B21" s="180">
        <f>IF(ISNUMBER(VALUE(SUBSTITUTE(実質収支比率等に係る経年分析!F$49,"▲","-"))),ROUND(VALUE(SUBSTITUTE(実質収支比率等に係る経年分析!F$49,"▲","-")),2),NA())</f>
        <v>-5.46</v>
      </c>
      <c r="C21" s="180">
        <f>IF(ISNUMBER(VALUE(SUBSTITUTE(実質収支比率等に係る経年分析!G$49,"▲","-"))),ROUND(VALUE(SUBSTITUTE(実質収支比率等に係る経年分析!G$49,"▲","-")),2),NA())</f>
        <v>-3.82</v>
      </c>
      <c r="D21" s="180">
        <f>IF(ISNUMBER(VALUE(SUBSTITUTE(実質収支比率等に係る経年分析!H$49,"▲","-"))),ROUND(VALUE(SUBSTITUTE(実質収支比率等に係る経年分析!H$49,"▲","-")),2),NA())</f>
        <v>-1.52</v>
      </c>
      <c r="E21" s="180">
        <f>IF(ISNUMBER(VALUE(SUBSTITUTE(実質収支比率等に係る経年分析!I$49,"▲","-"))),ROUND(VALUE(SUBSTITUTE(実質収支比率等に係る経年分析!I$49,"▲","-")),2),NA())</f>
        <v>-2.2200000000000002</v>
      </c>
      <c r="F21" s="180">
        <f>IF(ISNUMBER(VALUE(SUBSTITUTE(実質収支比率等に係る経年分析!J$49,"▲","-"))),ROUND(VALUE(SUBSTITUTE(実質収支比率等に係る経年分析!J$49,"▲","-")),2),NA())</f>
        <v>-0.3</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0.28999999999999998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0.81</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0.28000000000000003</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0.84</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1.61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2.12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2.58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2.74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2.98</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4.6100000000000003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6.23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6.72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6.66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5.76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6.96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8.4700000000000006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9.2799999999999994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7.53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8.94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23.27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23.55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22.75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23.12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22.16</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1501</v>
      </c>
      <c r="E42" s="182"/>
      <c r="F42" s="182"/>
      <c r="G42" s="182">
        <f>'実質公債費比率（分子）の構造'!L$52</f>
        <v>1527</v>
      </c>
      <c r="H42" s="182"/>
      <c r="I42" s="182"/>
      <c r="J42" s="182">
        <f>'実質公債費比率（分子）の構造'!M$52</f>
        <v>1535</v>
      </c>
      <c r="K42" s="182"/>
      <c r="L42" s="182"/>
      <c r="M42" s="182">
        <f>'実質公債費比率（分子）の構造'!N$52</f>
        <v>1482</v>
      </c>
      <c r="N42" s="182"/>
      <c r="O42" s="182"/>
      <c r="P42" s="182">
        <f>'実質公債費比率（分子）の構造'!O$52</f>
        <v>1503</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16</v>
      </c>
      <c r="C44" s="182"/>
      <c r="D44" s="182"/>
      <c r="E44" s="182">
        <f>'実質公債費比率（分子）の構造'!L$50</f>
        <v>16</v>
      </c>
      <c r="F44" s="182"/>
      <c r="G44" s="182"/>
      <c r="H44" s="182">
        <f>'実質公債費比率（分子）の構造'!M$50</f>
        <v>16</v>
      </c>
      <c r="I44" s="182"/>
      <c r="J44" s="182"/>
      <c r="K44" s="182">
        <f>'実質公債費比率（分子）の構造'!N$50</f>
        <v>16</v>
      </c>
      <c r="L44" s="182"/>
      <c r="M44" s="182"/>
      <c r="N44" s="182">
        <f>'実質公債費比率（分子）の構造'!O$50</f>
        <v>15</v>
      </c>
      <c r="O44" s="182"/>
      <c r="P44" s="182"/>
    </row>
    <row r="45" spans="1:16" x14ac:dyDescent="0.15">
      <c r="A45" s="182" t="s">
        <v>65</v>
      </c>
      <c r="B45" s="182" t="str">
        <f>'実質公債費比率（分子）の構造'!K$49</f>
        <v>-</v>
      </c>
      <c r="C45" s="182"/>
      <c r="D45" s="182"/>
      <c r="E45" s="182" t="str">
        <f>'実質公債費比率（分子）の構造'!L$49</f>
        <v>-</v>
      </c>
      <c r="F45" s="182"/>
      <c r="G45" s="182"/>
      <c r="H45" s="182">
        <f>'実質公債費比率（分子）の構造'!M$49</f>
        <v>0</v>
      </c>
      <c r="I45" s="182"/>
      <c r="J45" s="182"/>
      <c r="K45" s="182">
        <f>'実質公債費比率（分子）の構造'!N$49</f>
        <v>0</v>
      </c>
      <c r="L45" s="182"/>
      <c r="M45" s="182"/>
      <c r="N45" s="182">
        <f>'実質公債費比率（分子）の構造'!O$49</f>
        <v>0</v>
      </c>
      <c r="O45" s="182"/>
      <c r="P45" s="182"/>
    </row>
    <row r="46" spans="1:16" x14ac:dyDescent="0.15">
      <c r="A46" s="182" t="s">
        <v>66</v>
      </c>
      <c r="B46" s="182">
        <f>'実質公債費比率（分子）の構造'!K$48</f>
        <v>751</v>
      </c>
      <c r="C46" s="182"/>
      <c r="D46" s="182"/>
      <c r="E46" s="182">
        <f>'実質公債費比率（分子）の構造'!L$48</f>
        <v>770</v>
      </c>
      <c r="F46" s="182"/>
      <c r="G46" s="182"/>
      <c r="H46" s="182">
        <f>'実質公債費比率（分子）の構造'!M$48</f>
        <v>803</v>
      </c>
      <c r="I46" s="182"/>
      <c r="J46" s="182"/>
      <c r="K46" s="182">
        <f>'実質公債費比率（分子）の構造'!N$48</f>
        <v>863</v>
      </c>
      <c r="L46" s="182"/>
      <c r="M46" s="182"/>
      <c r="N46" s="182">
        <f>'実質公債費比率（分子）の構造'!O$48</f>
        <v>762</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1657</v>
      </c>
      <c r="C49" s="182"/>
      <c r="D49" s="182"/>
      <c r="E49" s="182">
        <f>'実質公債費比率（分子）の構造'!L$45</f>
        <v>1689</v>
      </c>
      <c r="F49" s="182"/>
      <c r="G49" s="182"/>
      <c r="H49" s="182">
        <f>'実質公債費比率（分子）の構造'!M$45</f>
        <v>1644</v>
      </c>
      <c r="I49" s="182"/>
      <c r="J49" s="182"/>
      <c r="K49" s="182">
        <f>'実質公債費比率（分子）の構造'!N$45</f>
        <v>1566</v>
      </c>
      <c r="L49" s="182"/>
      <c r="M49" s="182"/>
      <c r="N49" s="182">
        <f>'実質公債費比率（分子）の構造'!O$45</f>
        <v>1612</v>
      </c>
      <c r="O49" s="182"/>
      <c r="P49" s="182"/>
    </row>
    <row r="50" spans="1:16" x14ac:dyDescent="0.15">
      <c r="A50" s="182" t="s">
        <v>70</v>
      </c>
      <c r="B50" s="182" t="e">
        <f>NA()</f>
        <v>#N/A</v>
      </c>
      <c r="C50" s="182">
        <f>IF(ISNUMBER('実質公債費比率（分子）の構造'!K$53),'実質公債費比率（分子）の構造'!K$53,NA())</f>
        <v>923</v>
      </c>
      <c r="D50" s="182" t="e">
        <f>NA()</f>
        <v>#N/A</v>
      </c>
      <c r="E50" s="182" t="e">
        <f>NA()</f>
        <v>#N/A</v>
      </c>
      <c r="F50" s="182">
        <f>IF(ISNUMBER('実質公債費比率（分子）の構造'!L$53),'実質公債費比率（分子）の構造'!L$53,NA())</f>
        <v>948</v>
      </c>
      <c r="G50" s="182" t="e">
        <f>NA()</f>
        <v>#N/A</v>
      </c>
      <c r="H50" s="182" t="e">
        <f>NA()</f>
        <v>#N/A</v>
      </c>
      <c r="I50" s="182">
        <f>IF(ISNUMBER('実質公債費比率（分子）の構造'!M$53),'実質公債費比率（分子）の構造'!M$53,NA())</f>
        <v>928</v>
      </c>
      <c r="J50" s="182" t="e">
        <f>NA()</f>
        <v>#N/A</v>
      </c>
      <c r="K50" s="182" t="e">
        <f>NA()</f>
        <v>#N/A</v>
      </c>
      <c r="L50" s="182">
        <f>IF(ISNUMBER('実質公債費比率（分子）の構造'!N$53),'実質公債費比率（分子）の構造'!N$53,NA())</f>
        <v>963</v>
      </c>
      <c r="M50" s="182" t="e">
        <f>NA()</f>
        <v>#N/A</v>
      </c>
      <c r="N50" s="182" t="e">
        <f>NA()</f>
        <v>#N/A</v>
      </c>
      <c r="O50" s="182">
        <f>IF(ISNUMBER('実質公債費比率（分子）の構造'!O$53),'実質公債費比率（分子）の構造'!O$53,NA())</f>
        <v>886</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16502</v>
      </c>
      <c r="E56" s="181"/>
      <c r="F56" s="181"/>
      <c r="G56" s="181">
        <f>'将来負担比率（分子）の構造'!J$52</f>
        <v>15921</v>
      </c>
      <c r="H56" s="181"/>
      <c r="I56" s="181"/>
      <c r="J56" s="181">
        <f>'将来負担比率（分子）の構造'!K$52</f>
        <v>15795</v>
      </c>
      <c r="K56" s="181"/>
      <c r="L56" s="181"/>
      <c r="M56" s="181">
        <f>'将来負担比率（分子）の構造'!L$52</f>
        <v>16008</v>
      </c>
      <c r="N56" s="181"/>
      <c r="O56" s="181"/>
      <c r="P56" s="181">
        <f>'将来負担比率（分子）の構造'!M$52</f>
        <v>15382</v>
      </c>
    </row>
    <row r="57" spans="1:16" x14ac:dyDescent="0.15">
      <c r="A57" s="181" t="s">
        <v>42</v>
      </c>
      <c r="B57" s="181"/>
      <c r="C57" s="181"/>
      <c r="D57" s="181">
        <f>'将来負担比率（分子）の構造'!I$51</f>
        <v>205</v>
      </c>
      <c r="E57" s="181"/>
      <c r="F57" s="181"/>
      <c r="G57" s="181">
        <f>'将来負担比率（分子）の構造'!J$51</f>
        <v>191</v>
      </c>
      <c r="H57" s="181"/>
      <c r="I57" s="181"/>
      <c r="J57" s="181">
        <f>'将来負担比率（分子）の構造'!K$51</f>
        <v>180</v>
      </c>
      <c r="K57" s="181"/>
      <c r="L57" s="181"/>
      <c r="M57" s="181">
        <f>'将来負担比率（分子）の構造'!L$51</f>
        <v>168</v>
      </c>
      <c r="N57" s="181"/>
      <c r="O57" s="181"/>
      <c r="P57" s="181">
        <f>'将来負担比率（分子）の構造'!M$51</f>
        <v>157</v>
      </c>
    </row>
    <row r="58" spans="1:16" x14ac:dyDescent="0.15">
      <c r="A58" s="181" t="s">
        <v>41</v>
      </c>
      <c r="B58" s="181"/>
      <c r="C58" s="181"/>
      <c r="D58" s="181">
        <f>'将来負担比率（分子）の構造'!I$50</f>
        <v>6469</v>
      </c>
      <c r="E58" s="181"/>
      <c r="F58" s="181"/>
      <c r="G58" s="181">
        <f>'将来負担比率（分子）の構造'!J$50</f>
        <v>5781</v>
      </c>
      <c r="H58" s="181"/>
      <c r="I58" s="181"/>
      <c r="J58" s="181">
        <f>'将来負担比率（分子）の構造'!K$50</f>
        <v>5346</v>
      </c>
      <c r="K58" s="181"/>
      <c r="L58" s="181"/>
      <c r="M58" s="181">
        <f>'将来負担比率（分子）の構造'!L$50</f>
        <v>5113</v>
      </c>
      <c r="N58" s="181"/>
      <c r="O58" s="181"/>
      <c r="P58" s="181">
        <f>'将来負担比率（分子）の構造'!M$50</f>
        <v>4773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1084</v>
      </c>
      <c r="C62" s="181"/>
      <c r="D62" s="181"/>
      <c r="E62" s="181">
        <f>'将来負担比率（分子）の構造'!J$45</f>
        <v>1059</v>
      </c>
      <c r="F62" s="181"/>
      <c r="G62" s="181"/>
      <c r="H62" s="181">
        <f>'将来負担比率（分子）の構造'!K$45</f>
        <v>945</v>
      </c>
      <c r="I62" s="181"/>
      <c r="J62" s="181"/>
      <c r="K62" s="181">
        <f>'将来負担比率（分子）の構造'!L$45</f>
        <v>882</v>
      </c>
      <c r="L62" s="181"/>
      <c r="M62" s="181"/>
      <c r="N62" s="181">
        <f>'将来負担比率（分子）の構造'!M$45</f>
        <v>871</v>
      </c>
      <c r="O62" s="181"/>
      <c r="P62" s="181"/>
    </row>
    <row r="63" spans="1:16" x14ac:dyDescent="0.15">
      <c r="A63" s="181" t="s">
        <v>34</v>
      </c>
      <c r="B63" s="181" t="str">
        <f>'将来負担比率（分子）の構造'!I$44</f>
        <v>-</v>
      </c>
      <c r="C63" s="181"/>
      <c r="D63" s="181"/>
      <c r="E63" s="181">
        <f>'将来負担比率（分子）の構造'!J$44</f>
        <v>135</v>
      </c>
      <c r="F63" s="181"/>
      <c r="G63" s="181"/>
      <c r="H63" s="181">
        <f>'将来負担比率（分子）の構造'!K$44</f>
        <v>255</v>
      </c>
      <c r="I63" s="181"/>
      <c r="J63" s="181"/>
      <c r="K63" s="181">
        <f>'将来負担比率（分子）の構造'!L$44</f>
        <v>255</v>
      </c>
      <c r="L63" s="181"/>
      <c r="M63" s="181"/>
      <c r="N63" s="181">
        <f>'将来負担比率（分子）の構造'!M$44</f>
        <v>255</v>
      </c>
      <c r="O63" s="181"/>
      <c r="P63" s="181"/>
    </row>
    <row r="64" spans="1:16" x14ac:dyDescent="0.15">
      <c r="A64" s="181" t="s">
        <v>33</v>
      </c>
      <c r="B64" s="181">
        <f>'将来負担比率（分子）の構造'!I$43</f>
        <v>11539</v>
      </c>
      <c r="C64" s="181"/>
      <c r="D64" s="181"/>
      <c r="E64" s="181">
        <f>'将来負担比率（分子）の構造'!J$43</f>
        <v>11750</v>
      </c>
      <c r="F64" s="181"/>
      <c r="G64" s="181"/>
      <c r="H64" s="181">
        <f>'将来負担比率（分子）の構造'!K$43</f>
        <v>11184</v>
      </c>
      <c r="I64" s="181"/>
      <c r="J64" s="181"/>
      <c r="K64" s="181">
        <f>'将来負担比率（分子）の構造'!L$43</f>
        <v>10961</v>
      </c>
      <c r="L64" s="181"/>
      <c r="M64" s="181"/>
      <c r="N64" s="181">
        <f>'将来負担比率（分子）の構造'!M$43</f>
        <v>10409</v>
      </c>
      <c r="O64" s="181"/>
      <c r="P64" s="181"/>
    </row>
    <row r="65" spans="1:16" x14ac:dyDescent="0.15">
      <c r="A65" s="181" t="s">
        <v>32</v>
      </c>
      <c r="B65" s="181">
        <f>'将来負担比率（分子）の構造'!I$42</f>
        <v>315</v>
      </c>
      <c r="C65" s="181"/>
      <c r="D65" s="181"/>
      <c r="E65" s="181">
        <f>'将来負担比率（分子）の構造'!J$42</f>
        <v>300</v>
      </c>
      <c r="F65" s="181"/>
      <c r="G65" s="181"/>
      <c r="H65" s="181">
        <f>'将来負担比率（分子）の構造'!K$42</f>
        <v>285</v>
      </c>
      <c r="I65" s="181"/>
      <c r="J65" s="181"/>
      <c r="K65" s="181">
        <f>'将来負担比率（分子）の構造'!L$42</f>
        <v>270</v>
      </c>
      <c r="L65" s="181"/>
      <c r="M65" s="181"/>
      <c r="N65" s="181">
        <f>'将来負担比率（分子）の構造'!M$42</f>
        <v>255</v>
      </c>
      <c r="O65" s="181"/>
      <c r="P65" s="181"/>
    </row>
    <row r="66" spans="1:16" x14ac:dyDescent="0.15">
      <c r="A66" s="181" t="s">
        <v>31</v>
      </c>
      <c r="B66" s="181">
        <f>'将来負担比率（分子）の構造'!I$41</f>
        <v>14927</v>
      </c>
      <c r="C66" s="181"/>
      <c r="D66" s="181"/>
      <c r="E66" s="181">
        <f>'将来負担比率（分子）の構造'!J$41</f>
        <v>14223</v>
      </c>
      <c r="F66" s="181"/>
      <c r="G66" s="181"/>
      <c r="H66" s="181">
        <f>'将来負担比率（分子）の構造'!K$41</f>
        <v>14057</v>
      </c>
      <c r="I66" s="181"/>
      <c r="J66" s="181"/>
      <c r="K66" s="181">
        <f>'将来負担比率（分子）の構造'!L$41</f>
        <v>14517</v>
      </c>
      <c r="L66" s="181"/>
      <c r="M66" s="181"/>
      <c r="N66" s="181">
        <f>'将来負担比率（分子）の構造'!M$41</f>
        <v>13723</v>
      </c>
      <c r="O66" s="181"/>
      <c r="P66" s="181"/>
    </row>
    <row r="67" spans="1:16" x14ac:dyDescent="0.15">
      <c r="A67" s="181" t="s">
        <v>74</v>
      </c>
      <c r="B67" s="181" t="e">
        <f>NA()</f>
        <v>#N/A</v>
      </c>
      <c r="C67" s="181">
        <f>IF(ISNUMBER('将来負担比率（分子）の構造'!I$53), IF('将来負担比率（分子）の構造'!I$53 &lt; 0, 0, '将来負担比率（分子）の構造'!I$53), NA())</f>
        <v>4689</v>
      </c>
      <c r="D67" s="181" t="e">
        <f>NA()</f>
        <v>#N/A</v>
      </c>
      <c r="E67" s="181" t="e">
        <f>NA()</f>
        <v>#N/A</v>
      </c>
      <c r="F67" s="181">
        <f>IF(ISNUMBER('将来負担比率（分子）の構造'!J$53), IF('将来負担比率（分子）の構造'!J$53 &lt; 0, 0, '将来負担比率（分子）の構造'!J$53), NA())</f>
        <v>5575</v>
      </c>
      <c r="G67" s="181" t="e">
        <f>NA()</f>
        <v>#N/A</v>
      </c>
      <c r="H67" s="181" t="e">
        <f>NA()</f>
        <v>#N/A</v>
      </c>
      <c r="I67" s="181">
        <f>IF(ISNUMBER('将来負担比率（分子）の構造'!K$53), IF('将来負担比率（分子）の構造'!K$53 &lt; 0, 0, '将来負担比率（分子）の構造'!K$53), NA())</f>
        <v>5406</v>
      </c>
      <c r="J67" s="181" t="e">
        <f>NA()</f>
        <v>#N/A</v>
      </c>
      <c r="K67" s="181" t="e">
        <f>NA()</f>
        <v>#N/A</v>
      </c>
      <c r="L67" s="181">
        <f>IF(ISNUMBER('将来負担比率（分子）の構造'!L$53), IF('将来負担比率（分子）の構造'!L$53 &lt; 0, 0, '将来負担比率（分子）の構造'!L$53), NA())</f>
        <v>5596</v>
      </c>
      <c r="M67" s="181" t="e">
        <f>NA()</f>
        <v>#N/A</v>
      </c>
      <c r="N67" s="181" t="e">
        <f>NA()</f>
        <v>#N/A</v>
      </c>
      <c r="O67" s="181">
        <f>IF(ISNUMBER('将来負担比率（分子）の構造'!M$53), IF('将来負担比率（分子）の構造'!M$53 &lt; 0, 0, '将来負担比率（分子）の構造'!M$53), NA())</f>
        <v>5201</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3169</v>
      </c>
      <c r="C72" s="185">
        <f>基金残高に係る経年分析!G55</f>
        <v>3136</v>
      </c>
      <c r="D72" s="185">
        <f>基金残高に係る経年分析!H55</f>
        <v>2931</v>
      </c>
    </row>
    <row r="73" spans="1:16" x14ac:dyDescent="0.15">
      <c r="A73" s="184" t="s">
        <v>77</v>
      </c>
      <c r="B73" s="185">
        <f>基金残高に係る経年分析!F56</f>
        <v>616</v>
      </c>
      <c r="C73" s="185">
        <f>基金残高に係る経年分析!G56</f>
        <v>416</v>
      </c>
      <c r="D73" s="185">
        <f>基金残高に係る経年分析!H56</f>
        <v>216</v>
      </c>
    </row>
    <row r="74" spans="1:16" x14ac:dyDescent="0.15">
      <c r="A74" s="184" t="s">
        <v>78</v>
      </c>
      <c r="B74" s="185">
        <f>基金残高に係る経年分析!F57</f>
        <v>2118</v>
      </c>
      <c r="C74" s="185">
        <f>基金残高に係る経年分析!G57</f>
        <v>2100</v>
      </c>
      <c r="D74" s="185">
        <f>基金残高に係る経年分析!H57</f>
        <v>2223</v>
      </c>
    </row>
  </sheetData>
  <sheetProtection algorithmName="SHA-512" hashValue="ASBRypgkZORiwz99e914d6MhCwhCHH7vNB75b+F6lC+oDCWYFkznWkKg4lIPIwOHZZ+36UxoiJf6Auy4/AsDXg==" saltValue="cWAuyiFyyg0KV5ps72W59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216</v>
      </c>
      <c r="DI1" s="800"/>
      <c r="DJ1" s="800"/>
      <c r="DK1" s="800"/>
      <c r="DL1" s="800"/>
      <c r="DM1" s="800"/>
      <c r="DN1" s="801"/>
      <c r="DO1" s="226"/>
      <c r="DP1" s="799" t="s">
        <v>217</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219</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220</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221</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222</v>
      </c>
      <c r="S4" s="742"/>
      <c r="T4" s="742"/>
      <c r="U4" s="742"/>
      <c r="V4" s="742"/>
      <c r="W4" s="742"/>
      <c r="X4" s="742"/>
      <c r="Y4" s="743"/>
      <c r="Z4" s="741" t="s">
        <v>223</v>
      </c>
      <c r="AA4" s="742"/>
      <c r="AB4" s="742"/>
      <c r="AC4" s="743"/>
      <c r="AD4" s="741" t="s">
        <v>224</v>
      </c>
      <c r="AE4" s="742"/>
      <c r="AF4" s="742"/>
      <c r="AG4" s="742"/>
      <c r="AH4" s="742"/>
      <c r="AI4" s="742"/>
      <c r="AJ4" s="742"/>
      <c r="AK4" s="743"/>
      <c r="AL4" s="741" t="s">
        <v>223</v>
      </c>
      <c r="AM4" s="742"/>
      <c r="AN4" s="742"/>
      <c r="AO4" s="743"/>
      <c r="AP4" s="802" t="s">
        <v>225</v>
      </c>
      <c r="AQ4" s="802"/>
      <c r="AR4" s="802"/>
      <c r="AS4" s="802"/>
      <c r="AT4" s="802"/>
      <c r="AU4" s="802"/>
      <c r="AV4" s="802"/>
      <c r="AW4" s="802"/>
      <c r="AX4" s="802"/>
      <c r="AY4" s="802"/>
      <c r="AZ4" s="802"/>
      <c r="BA4" s="802"/>
      <c r="BB4" s="802"/>
      <c r="BC4" s="802"/>
      <c r="BD4" s="802"/>
      <c r="BE4" s="802"/>
      <c r="BF4" s="802"/>
      <c r="BG4" s="802" t="s">
        <v>226</v>
      </c>
      <c r="BH4" s="802"/>
      <c r="BI4" s="802"/>
      <c r="BJ4" s="802"/>
      <c r="BK4" s="802"/>
      <c r="BL4" s="802"/>
      <c r="BM4" s="802"/>
      <c r="BN4" s="802"/>
      <c r="BO4" s="802" t="s">
        <v>223</v>
      </c>
      <c r="BP4" s="802"/>
      <c r="BQ4" s="802"/>
      <c r="BR4" s="802"/>
      <c r="BS4" s="802" t="s">
        <v>227</v>
      </c>
      <c r="BT4" s="802"/>
      <c r="BU4" s="802"/>
      <c r="BV4" s="802"/>
      <c r="BW4" s="802"/>
      <c r="BX4" s="802"/>
      <c r="BY4" s="802"/>
      <c r="BZ4" s="802"/>
      <c r="CA4" s="802"/>
      <c r="CB4" s="802"/>
      <c r="CD4" s="784" t="s">
        <v>228</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229</v>
      </c>
      <c r="C5" s="747"/>
      <c r="D5" s="747"/>
      <c r="E5" s="747"/>
      <c r="F5" s="747"/>
      <c r="G5" s="747"/>
      <c r="H5" s="747"/>
      <c r="I5" s="747"/>
      <c r="J5" s="747"/>
      <c r="K5" s="747"/>
      <c r="L5" s="747"/>
      <c r="M5" s="747"/>
      <c r="N5" s="747"/>
      <c r="O5" s="747"/>
      <c r="P5" s="747"/>
      <c r="Q5" s="748"/>
      <c r="R5" s="735">
        <v>4144610</v>
      </c>
      <c r="S5" s="736"/>
      <c r="T5" s="736"/>
      <c r="U5" s="736"/>
      <c r="V5" s="736"/>
      <c r="W5" s="736"/>
      <c r="X5" s="736"/>
      <c r="Y5" s="779"/>
      <c r="Z5" s="797">
        <v>20.100000000000001</v>
      </c>
      <c r="AA5" s="797"/>
      <c r="AB5" s="797"/>
      <c r="AC5" s="797"/>
      <c r="AD5" s="798">
        <v>4144610</v>
      </c>
      <c r="AE5" s="798"/>
      <c r="AF5" s="798"/>
      <c r="AG5" s="798"/>
      <c r="AH5" s="798"/>
      <c r="AI5" s="798"/>
      <c r="AJ5" s="798"/>
      <c r="AK5" s="798"/>
      <c r="AL5" s="780">
        <v>44.4</v>
      </c>
      <c r="AM5" s="751"/>
      <c r="AN5" s="751"/>
      <c r="AO5" s="781"/>
      <c r="AP5" s="746" t="s">
        <v>230</v>
      </c>
      <c r="AQ5" s="747"/>
      <c r="AR5" s="747"/>
      <c r="AS5" s="747"/>
      <c r="AT5" s="747"/>
      <c r="AU5" s="747"/>
      <c r="AV5" s="747"/>
      <c r="AW5" s="747"/>
      <c r="AX5" s="747"/>
      <c r="AY5" s="747"/>
      <c r="AZ5" s="747"/>
      <c r="BA5" s="747"/>
      <c r="BB5" s="747"/>
      <c r="BC5" s="747"/>
      <c r="BD5" s="747"/>
      <c r="BE5" s="747"/>
      <c r="BF5" s="748"/>
      <c r="BG5" s="680">
        <v>4143486</v>
      </c>
      <c r="BH5" s="681"/>
      <c r="BI5" s="681"/>
      <c r="BJ5" s="681"/>
      <c r="BK5" s="681"/>
      <c r="BL5" s="681"/>
      <c r="BM5" s="681"/>
      <c r="BN5" s="682"/>
      <c r="BO5" s="713">
        <v>100</v>
      </c>
      <c r="BP5" s="713"/>
      <c r="BQ5" s="713"/>
      <c r="BR5" s="713"/>
      <c r="BS5" s="714">
        <v>63142</v>
      </c>
      <c r="BT5" s="714"/>
      <c r="BU5" s="714"/>
      <c r="BV5" s="714"/>
      <c r="BW5" s="714"/>
      <c r="BX5" s="714"/>
      <c r="BY5" s="714"/>
      <c r="BZ5" s="714"/>
      <c r="CA5" s="714"/>
      <c r="CB5" s="777"/>
      <c r="CD5" s="784" t="s">
        <v>225</v>
      </c>
      <c r="CE5" s="785"/>
      <c r="CF5" s="785"/>
      <c r="CG5" s="785"/>
      <c r="CH5" s="785"/>
      <c r="CI5" s="785"/>
      <c r="CJ5" s="785"/>
      <c r="CK5" s="785"/>
      <c r="CL5" s="785"/>
      <c r="CM5" s="785"/>
      <c r="CN5" s="785"/>
      <c r="CO5" s="785"/>
      <c r="CP5" s="785"/>
      <c r="CQ5" s="786"/>
      <c r="CR5" s="784" t="s">
        <v>231</v>
      </c>
      <c r="CS5" s="785"/>
      <c r="CT5" s="785"/>
      <c r="CU5" s="785"/>
      <c r="CV5" s="785"/>
      <c r="CW5" s="785"/>
      <c r="CX5" s="785"/>
      <c r="CY5" s="786"/>
      <c r="CZ5" s="784" t="s">
        <v>223</v>
      </c>
      <c r="DA5" s="785"/>
      <c r="DB5" s="785"/>
      <c r="DC5" s="786"/>
      <c r="DD5" s="784" t="s">
        <v>232</v>
      </c>
      <c r="DE5" s="785"/>
      <c r="DF5" s="785"/>
      <c r="DG5" s="785"/>
      <c r="DH5" s="785"/>
      <c r="DI5" s="785"/>
      <c r="DJ5" s="785"/>
      <c r="DK5" s="785"/>
      <c r="DL5" s="785"/>
      <c r="DM5" s="785"/>
      <c r="DN5" s="785"/>
      <c r="DO5" s="785"/>
      <c r="DP5" s="786"/>
      <c r="DQ5" s="784" t="s">
        <v>233</v>
      </c>
      <c r="DR5" s="785"/>
      <c r="DS5" s="785"/>
      <c r="DT5" s="785"/>
      <c r="DU5" s="785"/>
      <c r="DV5" s="785"/>
      <c r="DW5" s="785"/>
      <c r="DX5" s="785"/>
      <c r="DY5" s="785"/>
      <c r="DZ5" s="785"/>
      <c r="EA5" s="785"/>
      <c r="EB5" s="785"/>
      <c r="EC5" s="786"/>
    </row>
    <row r="6" spans="2:143" ht="11.25" customHeight="1" x14ac:dyDescent="0.15">
      <c r="B6" s="677" t="s">
        <v>234</v>
      </c>
      <c r="C6" s="678"/>
      <c r="D6" s="678"/>
      <c r="E6" s="678"/>
      <c r="F6" s="678"/>
      <c r="G6" s="678"/>
      <c r="H6" s="678"/>
      <c r="I6" s="678"/>
      <c r="J6" s="678"/>
      <c r="K6" s="678"/>
      <c r="L6" s="678"/>
      <c r="M6" s="678"/>
      <c r="N6" s="678"/>
      <c r="O6" s="678"/>
      <c r="P6" s="678"/>
      <c r="Q6" s="679"/>
      <c r="R6" s="680">
        <v>160517</v>
      </c>
      <c r="S6" s="681"/>
      <c r="T6" s="681"/>
      <c r="U6" s="681"/>
      <c r="V6" s="681"/>
      <c r="W6" s="681"/>
      <c r="X6" s="681"/>
      <c r="Y6" s="682"/>
      <c r="Z6" s="713">
        <v>0.8</v>
      </c>
      <c r="AA6" s="713"/>
      <c r="AB6" s="713"/>
      <c r="AC6" s="713"/>
      <c r="AD6" s="714">
        <v>160517</v>
      </c>
      <c r="AE6" s="714"/>
      <c r="AF6" s="714"/>
      <c r="AG6" s="714"/>
      <c r="AH6" s="714"/>
      <c r="AI6" s="714"/>
      <c r="AJ6" s="714"/>
      <c r="AK6" s="714"/>
      <c r="AL6" s="683">
        <v>1.7</v>
      </c>
      <c r="AM6" s="684"/>
      <c r="AN6" s="684"/>
      <c r="AO6" s="715"/>
      <c r="AP6" s="677" t="s">
        <v>235</v>
      </c>
      <c r="AQ6" s="678"/>
      <c r="AR6" s="678"/>
      <c r="AS6" s="678"/>
      <c r="AT6" s="678"/>
      <c r="AU6" s="678"/>
      <c r="AV6" s="678"/>
      <c r="AW6" s="678"/>
      <c r="AX6" s="678"/>
      <c r="AY6" s="678"/>
      <c r="AZ6" s="678"/>
      <c r="BA6" s="678"/>
      <c r="BB6" s="678"/>
      <c r="BC6" s="678"/>
      <c r="BD6" s="678"/>
      <c r="BE6" s="678"/>
      <c r="BF6" s="679"/>
      <c r="BG6" s="680">
        <v>4143486</v>
      </c>
      <c r="BH6" s="681"/>
      <c r="BI6" s="681"/>
      <c r="BJ6" s="681"/>
      <c r="BK6" s="681"/>
      <c r="BL6" s="681"/>
      <c r="BM6" s="681"/>
      <c r="BN6" s="682"/>
      <c r="BO6" s="713">
        <v>100</v>
      </c>
      <c r="BP6" s="713"/>
      <c r="BQ6" s="713"/>
      <c r="BR6" s="713"/>
      <c r="BS6" s="714">
        <v>63142</v>
      </c>
      <c r="BT6" s="714"/>
      <c r="BU6" s="714"/>
      <c r="BV6" s="714"/>
      <c r="BW6" s="714"/>
      <c r="BX6" s="714"/>
      <c r="BY6" s="714"/>
      <c r="BZ6" s="714"/>
      <c r="CA6" s="714"/>
      <c r="CB6" s="777"/>
      <c r="CD6" s="738" t="s">
        <v>236</v>
      </c>
      <c r="CE6" s="739"/>
      <c r="CF6" s="739"/>
      <c r="CG6" s="739"/>
      <c r="CH6" s="739"/>
      <c r="CI6" s="739"/>
      <c r="CJ6" s="739"/>
      <c r="CK6" s="739"/>
      <c r="CL6" s="739"/>
      <c r="CM6" s="739"/>
      <c r="CN6" s="739"/>
      <c r="CO6" s="739"/>
      <c r="CP6" s="739"/>
      <c r="CQ6" s="740"/>
      <c r="CR6" s="680">
        <v>131278</v>
      </c>
      <c r="CS6" s="681"/>
      <c r="CT6" s="681"/>
      <c r="CU6" s="681"/>
      <c r="CV6" s="681"/>
      <c r="CW6" s="681"/>
      <c r="CX6" s="681"/>
      <c r="CY6" s="682"/>
      <c r="CZ6" s="780">
        <v>0.7</v>
      </c>
      <c r="DA6" s="751"/>
      <c r="DB6" s="751"/>
      <c r="DC6" s="783"/>
      <c r="DD6" s="686" t="s">
        <v>187</v>
      </c>
      <c r="DE6" s="681"/>
      <c r="DF6" s="681"/>
      <c r="DG6" s="681"/>
      <c r="DH6" s="681"/>
      <c r="DI6" s="681"/>
      <c r="DJ6" s="681"/>
      <c r="DK6" s="681"/>
      <c r="DL6" s="681"/>
      <c r="DM6" s="681"/>
      <c r="DN6" s="681"/>
      <c r="DO6" s="681"/>
      <c r="DP6" s="682"/>
      <c r="DQ6" s="686">
        <v>131278</v>
      </c>
      <c r="DR6" s="681"/>
      <c r="DS6" s="681"/>
      <c r="DT6" s="681"/>
      <c r="DU6" s="681"/>
      <c r="DV6" s="681"/>
      <c r="DW6" s="681"/>
      <c r="DX6" s="681"/>
      <c r="DY6" s="681"/>
      <c r="DZ6" s="681"/>
      <c r="EA6" s="681"/>
      <c r="EB6" s="681"/>
      <c r="EC6" s="727"/>
    </row>
    <row r="7" spans="2:143" ht="11.25" customHeight="1" x14ac:dyDescent="0.15">
      <c r="B7" s="677" t="s">
        <v>237</v>
      </c>
      <c r="C7" s="678"/>
      <c r="D7" s="678"/>
      <c r="E7" s="678"/>
      <c r="F7" s="678"/>
      <c r="G7" s="678"/>
      <c r="H7" s="678"/>
      <c r="I7" s="678"/>
      <c r="J7" s="678"/>
      <c r="K7" s="678"/>
      <c r="L7" s="678"/>
      <c r="M7" s="678"/>
      <c r="N7" s="678"/>
      <c r="O7" s="678"/>
      <c r="P7" s="678"/>
      <c r="Q7" s="679"/>
      <c r="R7" s="680">
        <v>5601</v>
      </c>
      <c r="S7" s="681"/>
      <c r="T7" s="681"/>
      <c r="U7" s="681"/>
      <c r="V7" s="681"/>
      <c r="W7" s="681"/>
      <c r="X7" s="681"/>
      <c r="Y7" s="682"/>
      <c r="Z7" s="713">
        <v>0</v>
      </c>
      <c r="AA7" s="713"/>
      <c r="AB7" s="713"/>
      <c r="AC7" s="713"/>
      <c r="AD7" s="714">
        <v>5601</v>
      </c>
      <c r="AE7" s="714"/>
      <c r="AF7" s="714"/>
      <c r="AG7" s="714"/>
      <c r="AH7" s="714"/>
      <c r="AI7" s="714"/>
      <c r="AJ7" s="714"/>
      <c r="AK7" s="714"/>
      <c r="AL7" s="683">
        <v>0.1</v>
      </c>
      <c r="AM7" s="684"/>
      <c r="AN7" s="684"/>
      <c r="AO7" s="715"/>
      <c r="AP7" s="677" t="s">
        <v>238</v>
      </c>
      <c r="AQ7" s="678"/>
      <c r="AR7" s="678"/>
      <c r="AS7" s="678"/>
      <c r="AT7" s="678"/>
      <c r="AU7" s="678"/>
      <c r="AV7" s="678"/>
      <c r="AW7" s="678"/>
      <c r="AX7" s="678"/>
      <c r="AY7" s="678"/>
      <c r="AZ7" s="678"/>
      <c r="BA7" s="678"/>
      <c r="BB7" s="678"/>
      <c r="BC7" s="678"/>
      <c r="BD7" s="678"/>
      <c r="BE7" s="678"/>
      <c r="BF7" s="679"/>
      <c r="BG7" s="680">
        <v>1822073</v>
      </c>
      <c r="BH7" s="681"/>
      <c r="BI7" s="681"/>
      <c r="BJ7" s="681"/>
      <c r="BK7" s="681"/>
      <c r="BL7" s="681"/>
      <c r="BM7" s="681"/>
      <c r="BN7" s="682"/>
      <c r="BO7" s="713">
        <v>44</v>
      </c>
      <c r="BP7" s="713"/>
      <c r="BQ7" s="713"/>
      <c r="BR7" s="713"/>
      <c r="BS7" s="714">
        <v>63142</v>
      </c>
      <c r="BT7" s="714"/>
      <c r="BU7" s="714"/>
      <c r="BV7" s="714"/>
      <c r="BW7" s="714"/>
      <c r="BX7" s="714"/>
      <c r="BY7" s="714"/>
      <c r="BZ7" s="714"/>
      <c r="CA7" s="714"/>
      <c r="CB7" s="777"/>
      <c r="CD7" s="719" t="s">
        <v>239</v>
      </c>
      <c r="CE7" s="720"/>
      <c r="CF7" s="720"/>
      <c r="CG7" s="720"/>
      <c r="CH7" s="720"/>
      <c r="CI7" s="720"/>
      <c r="CJ7" s="720"/>
      <c r="CK7" s="720"/>
      <c r="CL7" s="720"/>
      <c r="CM7" s="720"/>
      <c r="CN7" s="720"/>
      <c r="CO7" s="720"/>
      <c r="CP7" s="720"/>
      <c r="CQ7" s="721"/>
      <c r="CR7" s="680">
        <v>5915490</v>
      </c>
      <c r="CS7" s="681"/>
      <c r="CT7" s="681"/>
      <c r="CU7" s="681"/>
      <c r="CV7" s="681"/>
      <c r="CW7" s="681"/>
      <c r="CX7" s="681"/>
      <c r="CY7" s="682"/>
      <c r="CZ7" s="713">
        <v>30.1</v>
      </c>
      <c r="DA7" s="713"/>
      <c r="DB7" s="713"/>
      <c r="DC7" s="713"/>
      <c r="DD7" s="686">
        <v>210057</v>
      </c>
      <c r="DE7" s="681"/>
      <c r="DF7" s="681"/>
      <c r="DG7" s="681"/>
      <c r="DH7" s="681"/>
      <c r="DI7" s="681"/>
      <c r="DJ7" s="681"/>
      <c r="DK7" s="681"/>
      <c r="DL7" s="681"/>
      <c r="DM7" s="681"/>
      <c r="DN7" s="681"/>
      <c r="DO7" s="681"/>
      <c r="DP7" s="682"/>
      <c r="DQ7" s="686">
        <v>2227984</v>
      </c>
      <c r="DR7" s="681"/>
      <c r="DS7" s="681"/>
      <c r="DT7" s="681"/>
      <c r="DU7" s="681"/>
      <c r="DV7" s="681"/>
      <c r="DW7" s="681"/>
      <c r="DX7" s="681"/>
      <c r="DY7" s="681"/>
      <c r="DZ7" s="681"/>
      <c r="EA7" s="681"/>
      <c r="EB7" s="681"/>
      <c r="EC7" s="727"/>
    </row>
    <row r="8" spans="2:143" ht="11.25" customHeight="1" x14ac:dyDescent="0.15">
      <c r="B8" s="677" t="s">
        <v>240</v>
      </c>
      <c r="C8" s="678"/>
      <c r="D8" s="678"/>
      <c r="E8" s="678"/>
      <c r="F8" s="678"/>
      <c r="G8" s="678"/>
      <c r="H8" s="678"/>
      <c r="I8" s="678"/>
      <c r="J8" s="678"/>
      <c r="K8" s="678"/>
      <c r="L8" s="678"/>
      <c r="M8" s="678"/>
      <c r="N8" s="678"/>
      <c r="O8" s="678"/>
      <c r="P8" s="678"/>
      <c r="Q8" s="679"/>
      <c r="R8" s="680">
        <v>14698</v>
      </c>
      <c r="S8" s="681"/>
      <c r="T8" s="681"/>
      <c r="U8" s="681"/>
      <c r="V8" s="681"/>
      <c r="W8" s="681"/>
      <c r="X8" s="681"/>
      <c r="Y8" s="682"/>
      <c r="Z8" s="713">
        <v>0.1</v>
      </c>
      <c r="AA8" s="713"/>
      <c r="AB8" s="713"/>
      <c r="AC8" s="713"/>
      <c r="AD8" s="714">
        <v>14698</v>
      </c>
      <c r="AE8" s="714"/>
      <c r="AF8" s="714"/>
      <c r="AG8" s="714"/>
      <c r="AH8" s="714"/>
      <c r="AI8" s="714"/>
      <c r="AJ8" s="714"/>
      <c r="AK8" s="714"/>
      <c r="AL8" s="683">
        <v>0.2</v>
      </c>
      <c r="AM8" s="684"/>
      <c r="AN8" s="684"/>
      <c r="AO8" s="715"/>
      <c r="AP8" s="677" t="s">
        <v>241</v>
      </c>
      <c r="AQ8" s="678"/>
      <c r="AR8" s="678"/>
      <c r="AS8" s="678"/>
      <c r="AT8" s="678"/>
      <c r="AU8" s="678"/>
      <c r="AV8" s="678"/>
      <c r="AW8" s="678"/>
      <c r="AX8" s="678"/>
      <c r="AY8" s="678"/>
      <c r="AZ8" s="678"/>
      <c r="BA8" s="678"/>
      <c r="BB8" s="678"/>
      <c r="BC8" s="678"/>
      <c r="BD8" s="678"/>
      <c r="BE8" s="678"/>
      <c r="BF8" s="679"/>
      <c r="BG8" s="680">
        <v>54111</v>
      </c>
      <c r="BH8" s="681"/>
      <c r="BI8" s="681"/>
      <c r="BJ8" s="681"/>
      <c r="BK8" s="681"/>
      <c r="BL8" s="681"/>
      <c r="BM8" s="681"/>
      <c r="BN8" s="682"/>
      <c r="BO8" s="713">
        <v>1.3</v>
      </c>
      <c r="BP8" s="713"/>
      <c r="BQ8" s="713"/>
      <c r="BR8" s="713"/>
      <c r="BS8" s="686" t="s">
        <v>187</v>
      </c>
      <c r="BT8" s="681"/>
      <c r="BU8" s="681"/>
      <c r="BV8" s="681"/>
      <c r="BW8" s="681"/>
      <c r="BX8" s="681"/>
      <c r="BY8" s="681"/>
      <c r="BZ8" s="681"/>
      <c r="CA8" s="681"/>
      <c r="CB8" s="727"/>
      <c r="CD8" s="719" t="s">
        <v>242</v>
      </c>
      <c r="CE8" s="720"/>
      <c r="CF8" s="720"/>
      <c r="CG8" s="720"/>
      <c r="CH8" s="720"/>
      <c r="CI8" s="720"/>
      <c r="CJ8" s="720"/>
      <c r="CK8" s="720"/>
      <c r="CL8" s="720"/>
      <c r="CM8" s="720"/>
      <c r="CN8" s="720"/>
      <c r="CO8" s="720"/>
      <c r="CP8" s="720"/>
      <c r="CQ8" s="721"/>
      <c r="CR8" s="680">
        <v>5846049</v>
      </c>
      <c r="CS8" s="681"/>
      <c r="CT8" s="681"/>
      <c r="CU8" s="681"/>
      <c r="CV8" s="681"/>
      <c r="CW8" s="681"/>
      <c r="CX8" s="681"/>
      <c r="CY8" s="682"/>
      <c r="CZ8" s="713">
        <v>29.7</v>
      </c>
      <c r="DA8" s="713"/>
      <c r="DB8" s="713"/>
      <c r="DC8" s="713"/>
      <c r="DD8" s="686">
        <v>103429</v>
      </c>
      <c r="DE8" s="681"/>
      <c r="DF8" s="681"/>
      <c r="DG8" s="681"/>
      <c r="DH8" s="681"/>
      <c r="DI8" s="681"/>
      <c r="DJ8" s="681"/>
      <c r="DK8" s="681"/>
      <c r="DL8" s="681"/>
      <c r="DM8" s="681"/>
      <c r="DN8" s="681"/>
      <c r="DO8" s="681"/>
      <c r="DP8" s="682"/>
      <c r="DQ8" s="686">
        <v>3105530</v>
      </c>
      <c r="DR8" s="681"/>
      <c r="DS8" s="681"/>
      <c r="DT8" s="681"/>
      <c r="DU8" s="681"/>
      <c r="DV8" s="681"/>
      <c r="DW8" s="681"/>
      <c r="DX8" s="681"/>
      <c r="DY8" s="681"/>
      <c r="DZ8" s="681"/>
      <c r="EA8" s="681"/>
      <c r="EB8" s="681"/>
      <c r="EC8" s="727"/>
    </row>
    <row r="9" spans="2:143" ht="11.25" customHeight="1" x14ac:dyDescent="0.15">
      <c r="B9" s="677" t="s">
        <v>243</v>
      </c>
      <c r="C9" s="678"/>
      <c r="D9" s="678"/>
      <c r="E9" s="678"/>
      <c r="F9" s="678"/>
      <c r="G9" s="678"/>
      <c r="H9" s="678"/>
      <c r="I9" s="678"/>
      <c r="J9" s="678"/>
      <c r="K9" s="678"/>
      <c r="L9" s="678"/>
      <c r="M9" s="678"/>
      <c r="N9" s="678"/>
      <c r="O9" s="678"/>
      <c r="P9" s="678"/>
      <c r="Q9" s="679"/>
      <c r="R9" s="680">
        <v>19920</v>
      </c>
      <c r="S9" s="681"/>
      <c r="T9" s="681"/>
      <c r="U9" s="681"/>
      <c r="V9" s="681"/>
      <c r="W9" s="681"/>
      <c r="X9" s="681"/>
      <c r="Y9" s="682"/>
      <c r="Z9" s="713">
        <v>0.1</v>
      </c>
      <c r="AA9" s="713"/>
      <c r="AB9" s="713"/>
      <c r="AC9" s="713"/>
      <c r="AD9" s="714">
        <v>19920</v>
      </c>
      <c r="AE9" s="714"/>
      <c r="AF9" s="714"/>
      <c r="AG9" s="714"/>
      <c r="AH9" s="714"/>
      <c r="AI9" s="714"/>
      <c r="AJ9" s="714"/>
      <c r="AK9" s="714"/>
      <c r="AL9" s="683">
        <v>0.2</v>
      </c>
      <c r="AM9" s="684"/>
      <c r="AN9" s="684"/>
      <c r="AO9" s="715"/>
      <c r="AP9" s="677" t="s">
        <v>244</v>
      </c>
      <c r="AQ9" s="678"/>
      <c r="AR9" s="678"/>
      <c r="AS9" s="678"/>
      <c r="AT9" s="678"/>
      <c r="AU9" s="678"/>
      <c r="AV9" s="678"/>
      <c r="AW9" s="678"/>
      <c r="AX9" s="678"/>
      <c r="AY9" s="678"/>
      <c r="AZ9" s="678"/>
      <c r="BA9" s="678"/>
      <c r="BB9" s="678"/>
      <c r="BC9" s="678"/>
      <c r="BD9" s="678"/>
      <c r="BE9" s="678"/>
      <c r="BF9" s="679"/>
      <c r="BG9" s="680">
        <v>1463067</v>
      </c>
      <c r="BH9" s="681"/>
      <c r="BI9" s="681"/>
      <c r="BJ9" s="681"/>
      <c r="BK9" s="681"/>
      <c r="BL9" s="681"/>
      <c r="BM9" s="681"/>
      <c r="BN9" s="682"/>
      <c r="BO9" s="713">
        <v>35.299999999999997</v>
      </c>
      <c r="BP9" s="713"/>
      <c r="BQ9" s="713"/>
      <c r="BR9" s="713"/>
      <c r="BS9" s="686" t="s">
        <v>187</v>
      </c>
      <c r="BT9" s="681"/>
      <c r="BU9" s="681"/>
      <c r="BV9" s="681"/>
      <c r="BW9" s="681"/>
      <c r="BX9" s="681"/>
      <c r="BY9" s="681"/>
      <c r="BZ9" s="681"/>
      <c r="CA9" s="681"/>
      <c r="CB9" s="727"/>
      <c r="CD9" s="719" t="s">
        <v>245</v>
      </c>
      <c r="CE9" s="720"/>
      <c r="CF9" s="720"/>
      <c r="CG9" s="720"/>
      <c r="CH9" s="720"/>
      <c r="CI9" s="720"/>
      <c r="CJ9" s="720"/>
      <c r="CK9" s="720"/>
      <c r="CL9" s="720"/>
      <c r="CM9" s="720"/>
      <c r="CN9" s="720"/>
      <c r="CO9" s="720"/>
      <c r="CP9" s="720"/>
      <c r="CQ9" s="721"/>
      <c r="CR9" s="680">
        <v>1265507</v>
      </c>
      <c r="CS9" s="681"/>
      <c r="CT9" s="681"/>
      <c r="CU9" s="681"/>
      <c r="CV9" s="681"/>
      <c r="CW9" s="681"/>
      <c r="CX9" s="681"/>
      <c r="CY9" s="682"/>
      <c r="CZ9" s="713">
        <v>6.4</v>
      </c>
      <c r="DA9" s="713"/>
      <c r="DB9" s="713"/>
      <c r="DC9" s="713"/>
      <c r="DD9" s="686">
        <v>89423</v>
      </c>
      <c r="DE9" s="681"/>
      <c r="DF9" s="681"/>
      <c r="DG9" s="681"/>
      <c r="DH9" s="681"/>
      <c r="DI9" s="681"/>
      <c r="DJ9" s="681"/>
      <c r="DK9" s="681"/>
      <c r="DL9" s="681"/>
      <c r="DM9" s="681"/>
      <c r="DN9" s="681"/>
      <c r="DO9" s="681"/>
      <c r="DP9" s="682"/>
      <c r="DQ9" s="686">
        <v>1205291</v>
      </c>
      <c r="DR9" s="681"/>
      <c r="DS9" s="681"/>
      <c r="DT9" s="681"/>
      <c r="DU9" s="681"/>
      <c r="DV9" s="681"/>
      <c r="DW9" s="681"/>
      <c r="DX9" s="681"/>
      <c r="DY9" s="681"/>
      <c r="DZ9" s="681"/>
      <c r="EA9" s="681"/>
      <c r="EB9" s="681"/>
      <c r="EC9" s="727"/>
    </row>
    <row r="10" spans="2:143" ht="11.25" customHeight="1" x14ac:dyDescent="0.15">
      <c r="B10" s="677" t="s">
        <v>246</v>
      </c>
      <c r="C10" s="678"/>
      <c r="D10" s="678"/>
      <c r="E10" s="678"/>
      <c r="F10" s="678"/>
      <c r="G10" s="678"/>
      <c r="H10" s="678"/>
      <c r="I10" s="678"/>
      <c r="J10" s="678"/>
      <c r="K10" s="678"/>
      <c r="L10" s="678"/>
      <c r="M10" s="678"/>
      <c r="N10" s="678"/>
      <c r="O10" s="678"/>
      <c r="P10" s="678"/>
      <c r="Q10" s="679"/>
      <c r="R10" s="680" t="s">
        <v>187</v>
      </c>
      <c r="S10" s="681"/>
      <c r="T10" s="681"/>
      <c r="U10" s="681"/>
      <c r="V10" s="681"/>
      <c r="W10" s="681"/>
      <c r="X10" s="681"/>
      <c r="Y10" s="682"/>
      <c r="Z10" s="713" t="s">
        <v>247</v>
      </c>
      <c r="AA10" s="713"/>
      <c r="AB10" s="713"/>
      <c r="AC10" s="713"/>
      <c r="AD10" s="714" t="s">
        <v>247</v>
      </c>
      <c r="AE10" s="714"/>
      <c r="AF10" s="714"/>
      <c r="AG10" s="714"/>
      <c r="AH10" s="714"/>
      <c r="AI10" s="714"/>
      <c r="AJ10" s="714"/>
      <c r="AK10" s="714"/>
      <c r="AL10" s="683" t="s">
        <v>187</v>
      </c>
      <c r="AM10" s="684"/>
      <c r="AN10" s="684"/>
      <c r="AO10" s="715"/>
      <c r="AP10" s="677" t="s">
        <v>248</v>
      </c>
      <c r="AQ10" s="678"/>
      <c r="AR10" s="678"/>
      <c r="AS10" s="678"/>
      <c r="AT10" s="678"/>
      <c r="AU10" s="678"/>
      <c r="AV10" s="678"/>
      <c r="AW10" s="678"/>
      <c r="AX10" s="678"/>
      <c r="AY10" s="678"/>
      <c r="AZ10" s="678"/>
      <c r="BA10" s="678"/>
      <c r="BB10" s="678"/>
      <c r="BC10" s="678"/>
      <c r="BD10" s="678"/>
      <c r="BE10" s="678"/>
      <c r="BF10" s="679"/>
      <c r="BG10" s="680">
        <v>111279</v>
      </c>
      <c r="BH10" s="681"/>
      <c r="BI10" s="681"/>
      <c r="BJ10" s="681"/>
      <c r="BK10" s="681"/>
      <c r="BL10" s="681"/>
      <c r="BM10" s="681"/>
      <c r="BN10" s="682"/>
      <c r="BO10" s="713">
        <v>2.7</v>
      </c>
      <c r="BP10" s="713"/>
      <c r="BQ10" s="713"/>
      <c r="BR10" s="713"/>
      <c r="BS10" s="686">
        <v>18476</v>
      </c>
      <c r="BT10" s="681"/>
      <c r="BU10" s="681"/>
      <c r="BV10" s="681"/>
      <c r="BW10" s="681"/>
      <c r="BX10" s="681"/>
      <c r="BY10" s="681"/>
      <c r="BZ10" s="681"/>
      <c r="CA10" s="681"/>
      <c r="CB10" s="727"/>
      <c r="CD10" s="719" t="s">
        <v>249</v>
      </c>
      <c r="CE10" s="720"/>
      <c r="CF10" s="720"/>
      <c r="CG10" s="720"/>
      <c r="CH10" s="720"/>
      <c r="CI10" s="720"/>
      <c r="CJ10" s="720"/>
      <c r="CK10" s="720"/>
      <c r="CL10" s="720"/>
      <c r="CM10" s="720"/>
      <c r="CN10" s="720"/>
      <c r="CO10" s="720"/>
      <c r="CP10" s="720"/>
      <c r="CQ10" s="721"/>
      <c r="CR10" s="680">
        <v>23018</v>
      </c>
      <c r="CS10" s="681"/>
      <c r="CT10" s="681"/>
      <c r="CU10" s="681"/>
      <c r="CV10" s="681"/>
      <c r="CW10" s="681"/>
      <c r="CX10" s="681"/>
      <c r="CY10" s="682"/>
      <c r="CZ10" s="713">
        <v>0.1</v>
      </c>
      <c r="DA10" s="713"/>
      <c r="DB10" s="713"/>
      <c r="DC10" s="713"/>
      <c r="DD10" s="686" t="s">
        <v>247</v>
      </c>
      <c r="DE10" s="681"/>
      <c r="DF10" s="681"/>
      <c r="DG10" s="681"/>
      <c r="DH10" s="681"/>
      <c r="DI10" s="681"/>
      <c r="DJ10" s="681"/>
      <c r="DK10" s="681"/>
      <c r="DL10" s="681"/>
      <c r="DM10" s="681"/>
      <c r="DN10" s="681"/>
      <c r="DO10" s="681"/>
      <c r="DP10" s="682"/>
      <c r="DQ10" s="686">
        <v>18</v>
      </c>
      <c r="DR10" s="681"/>
      <c r="DS10" s="681"/>
      <c r="DT10" s="681"/>
      <c r="DU10" s="681"/>
      <c r="DV10" s="681"/>
      <c r="DW10" s="681"/>
      <c r="DX10" s="681"/>
      <c r="DY10" s="681"/>
      <c r="DZ10" s="681"/>
      <c r="EA10" s="681"/>
      <c r="EB10" s="681"/>
      <c r="EC10" s="727"/>
    </row>
    <row r="11" spans="2:143" ht="11.25" customHeight="1" x14ac:dyDescent="0.15">
      <c r="B11" s="677" t="s">
        <v>250</v>
      </c>
      <c r="C11" s="678"/>
      <c r="D11" s="678"/>
      <c r="E11" s="678"/>
      <c r="F11" s="678"/>
      <c r="G11" s="678"/>
      <c r="H11" s="678"/>
      <c r="I11" s="678"/>
      <c r="J11" s="678"/>
      <c r="K11" s="678"/>
      <c r="L11" s="678"/>
      <c r="M11" s="678"/>
      <c r="N11" s="678"/>
      <c r="O11" s="678"/>
      <c r="P11" s="678"/>
      <c r="Q11" s="679"/>
      <c r="R11" s="680">
        <v>775289</v>
      </c>
      <c r="S11" s="681"/>
      <c r="T11" s="681"/>
      <c r="U11" s="681"/>
      <c r="V11" s="681"/>
      <c r="W11" s="681"/>
      <c r="X11" s="681"/>
      <c r="Y11" s="682"/>
      <c r="Z11" s="683">
        <v>3.8</v>
      </c>
      <c r="AA11" s="684"/>
      <c r="AB11" s="684"/>
      <c r="AC11" s="685"/>
      <c r="AD11" s="686">
        <v>775289</v>
      </c>
      <c r="AE11" s="681"/>
      <c r="AF11" s="681"/>
      <c r="AG11" s="681"/>
      <c r="AH11" s="681"/>
      <c r="AI11" s="681"/>
      <c r="AJ11" s="681"/>
      <c r="AK11" s="682"/>
      <c r="AL11" s="683">
        <v>8.3000000000000007</v>
      </c>
      <c r="AM11" s="684"/>
      <c r="AN11" s="684"/>
      <c r="AO11" s="715"/>
      <c r="AP11" s="677" t="s">
        <v>251</v>
      </c>
      <c r="AQ11" s="678"/>
      <c r="AR11" s="678"/>
      <c r="AS11" s="678"/>
      <c r="AT11" s="678"/>
      <c r="AU11" s="678"/>
      <c r="AV11" s="678"/>
      <c r="AW11" s="678"/>
      <c r="AX11" s="678"/>
      <c r="AY11" s="678"/>
      <c r="AZ11" s="678"/>
      <c r="BA11" s="678"/>
      <c r="BB11" s="678"/>
      <c r="BC11" s="678"/>
      <c r="BD11" s="678"/>
      <c r="BE11" s="678"/>
      <c r="BF11" s="679"/>
      <c r="BG11" s="680">
        <v>193616</v>
      </c>
      <c r="BH11" s="681"/>
      <c r="BI11" s="681"/>
      <c r="BJ11" s="681"/>
      <c r="BK11" s="681"/>
      <c r="BL11" s="681"/>
      <c r="BM11" s="681"/>
      <c r="BN11" s="682"/>
      <c r="BO11" s="713">
        <v>4.7</v>
      </c>
      <c r="BP11" s="713"/>
      <c r="BQ11" s="713"/>
      <c r="BR11" s="713"/>
      <c r="BS11" s="686">
        <v>44666</v>
      </c>
      <c r="BT11" s="681"/>
      <c r="BU11" s="681"/>
      <c r="BV11" s="681"/>
      <c r="BW11" s="681"/>
      <c r="BX11" s="681"/>
      <c r="BY11" s="681"/>
      <c r="BZ11" s="681"/>
      <c r="CA11" s="681"/>
      <c r="CB11" s="727"/>
      <c r="CD11" s="719" t="s">
        <v>252</v>
      </c>
      <c r="CE11" s="720"/>
      <c r="CF11" s="720"/>
      <c r="CG11" s="720"/>
      <c r="CH11" s="720"/>
      <c r="CI11" s="720"/>
      <c r="CJ11" s="720"/>
      <c r="CK11" s="720"/>
      <c r="CL11" s="720"/>
      <c r="CM11" s="720"/>
      <c r="CN11" s="720"/>
      <c r="CO11" s="720"/>
      <c r="CP11" s="720"/>
      <c r="CQ11" s="721"/>
      <c r="CR11" s="680">
        <v>822501</v>
      </c>
      <c r="CS11" s="681"/>
      <c r="CT11" s="681"/>
      <c r="CU11" s="681"/>
      <c r="CV11" s="681"/>
      <c r="CW11" s="681"/>
      <c r="CX11" s="681"/>
      <c r="CY11" s="682"/>
      <c r="CZ11" s="713">
        <v>4.2</v>
      </c>
      <c r="DA11" s="713"/>
      <c r="DB11" s="713"/>
      <c r="DC11" s="713"/>
      <c r="DD11" s="686">
        <v>223740</v>
      </c>
      <c r="DE11" s="681"/>
      <c r="DF11" s="681"/>
      <c r="DG11" s="681"/>
      <c r="DH11" s="681"/>
      <c r="DI11" s="681"/>
      <c r="DJ11" s="681"/>
      <c r="DK11" s="681"/>
      <c r="DL11" s="681"/>
      <c r="DM11" s="681"/>
      <c r="DN11" s="681"/>
      <c r="DO11" s="681"/>
      <c r="DP11" s="682"/>
      <c r="DQ11" s="686">
        <v>527736</v>
      </c>
      <c r="DR11" s="681"/>
      <c r="DS11" s="681"/>
      <c r="DT11" s="681"/>
      <c r="DU11" s="681"/>
      <c r="DV11" s="681"/>
      <c r="DW11" s="681"/>
      <c r="DX11" s="681"/>
      <c r="DY11" s="681"/>
      <c r="DZ11" s="681"/>
      <c r="EA11" s="681"/>
      <c r="EB11" s="681"/>
      <c r="EC11" s="727"/>
    </row>
    <row r="12" spans="2:143" ht="11.25" customHeight="1" x14ac:dyDescent="0.15">
      <c r="B12" s="677" t="s">
        <v>253</v>
      </c>
      <c r="C12" s="678"/>
      <c r="D12" s="678"/>
      <c r="E12" s="678"/>
      <c r="F12" s="678"/>
      <c r="G12" s="678"/>
      <c r="H12" s="678"/>
      <c r="I12" s="678"/>
      <c r="J12" s="678"/>
      <c r="K12" s="678"/>
      <c r="L12" s="678"/>
      <c r="M12" s="678"/>
      <c r="N12" s="678"/>
      <c r="O12" s="678"/>
      <c r="P12" s="678"/>
      <c r="Q12" s="679"/>
      <c r="R12" s="680">
        <v>23064</v>
      </c>
      <c r="S12" s="681"/>
      <c r="T12" s="681"/>
      <c r="U12" s="681"/>
      <c r="V12" s="681"/>
      <c r="W12" s="681"/>
      <c r="X12" s="681"/>
      <c r="Y12" s="682"/>
      <c r="Z12" s="713">
        <v>0.1</v>
      </c>
      <c r="AA12" s="713"/>
      <c r="AB12" s="713"/>
      <c r="AC12" s="713"/>
      <c r="AD12" s="714">
        <v>23064</v>
      </c>
      <c r="AE12" s="714"/>
      <c r="AF12" s="714"/>
      <c r="AG12" s="714"/>
      <c r="AH12" s="714"/>
      <c r="AI12" s="714"/>
      <c r="AJ12" s="714"/>
      <c r="AK12" s="714"/>
      <c r="AL12" s="683">
        <v>0.2</v>
      </c>
      <c r="AM12" s="684"/>
      <c r="AN12" s="684"/>
      <c r="AO12" s="715"/>
      <c r="AP12" s="677" t="s">
        <v>254</v>
      </c>
      <c r="AQ12" s="678"/>
      <c r="AR12" s="678"/>
      <c r="AS12" s="678"/>
      <c r="AT12" s="678"/>
      <c r="AU12" s="678"/>
      <c r="AV12" s="678"/>
      <c r="AW12" s="678"/>
      <c r="AX12" s="678"/>
      <c r="AY12" s="678"/>
      <c r="AZ12" s="678"/>
      <c r="BA12" s="678"/>
      <c r="BB12" s="678"/>
      <c r="BC12" s="678"/>
      <c r="BD12" s="678"/>
      <c r="BE12" s="678"/>
      <c r="BF12" s="679"/>
      <c r="BG12" s="680">
        <v>2005861</v>
      </c>
      <c r="BH12" s="681"/>
      <c r="BI12" s="681"/>
      <c r="BJ12" s="681"/>
      <c r="BK12" s="681"/>
      <c r="BL12" s="681"/>
      <c r="BM12" s="681"/>
      <c r="BN12" s="682"/>
      <c r="BO12" s="713">
        <v>48.4</v>
      </c>
      <c r="BP12" s="713"/>
      <c r="BQ12" s="713"/>
      <c r="BR12" s="713"/>
      <c r="BS12" s="686" t="s">
        <v>187</v>
      </c>
      <c r="BT12" s="681"/>
      <c r="BU12" s="681"/>
      <c r="BV12" s="681"/>
      <c r="BW12" s="681"/>
      <c r="BX12" s="681"/>
      <c r="BY12" s="681"/>
      <c r="BZ12" s="681"/>
      <c r="CA12" s="681"/>
      <c r="CB12" s="727"/>
      <c r="CD12" s="719" t="s">
        <v>255</v>
      </c>
      <c r="CE12" s="720"/>
      <c r="CF12" s="720"/>
      <c r="CG12" s="720"/>
      <c r="CH12" s="720"/>
      <c r="CI12" s="720"/>
      <c r="CJ12" s="720"/>
      <c r="CK12" s="720"/>
      <c r="CL12" s="720"/>
      <c r="CM12" s="720"/>
      <c r="CN12" s="720"/>
      <c r="CO12" s="720"/>
      <c r="CP12" s="720"/>
      <c r="CQ12" s="721"/>
      <c r="CR12" s="680">
        <v>286999</v>
      </c>
      <c r="CS12" s="681"/>
      <c r="CT12" s="681"/>
      <c r="CU12" s="681"/>
      <c r="CV12" s="681"/>
      <c r="CW12" s="681"/>
      <c r="CX12" s="681"/>
      <c r="CY12" s="682"/>
      <c r="CZ12" s="713">
        <v>1.5</v>
      </c>
      <c r="DA12" s="713"/>
      <c r="DB12" s="713"/>
      <c r="DC12" s="713"/>
      <c r="DD12" s="686">
        <v>31197</v>
      </c>
      <c r="DE12" s="681"/>
      <c r="DF12" s="681"/>
      <c r="DG12" s="681"/>
      <c r="DH12" s="681"/>
      <c r="DI12" s="681"/>
      <c r="DJ12" s="681"/>
      <c r="DK12" s="681"/>
      <c r="DL12" s="681"/>
      <c r="DM12" s="681"/>
      <c r="DN12" s="681"/>
      <c r="DO12" s="681"/>
      <c r="DP12" s="682"/>
      <c r="DQ12" s="686">
        <v>244225</v>
      </c>
      <c r="DR12" s="681"/>
      <c r="DS12" s="681"/>
      <c r="DT12" s="681"/>
      <c r="DU12" s="681"/>
      <c r="DV12" s="681"/>
      <c r="DW12" s="681"/>
      <c r="DX12" s="681"/>
      <c r="DY12" s="681"/>
      <c r="DZ12" s="681"/>
      <c r="EA12" s="681"/>
      <c r="EB12" s="681"/>
      <c r="EC12" s="727"/>
    </row>
    <row r="13" spans="2:143" ht="11.25" customHeight="1" x14ac:dyDescent="0.15">
      <c r="B13" s="677" t="s">
        <v>256</v>
      </c>
      <c r="C13" s="678"/>
      <c r="D13" s="678"/>
      <c r="E13" s="678"/>
      <c r="F13" s="678"/>
      <c r="G13" s="678"/>
      <c r="H13" s="678"/>
      <c r="I13" s="678"/>
      <c r="J13" s="678"/>
      <c r="K13" s="678"/>
      <c r="L13" s="678"/>
      <c r="M13" s="678"/>
      <c r="N13" s="678"/>
      <c r="O13" s="678"/>
      <c r="P13" s="678"/>
      <c r="Q13" s="679"/>
      <c r="R13" s="680" t="s">
        <v>247</v>
      </c>
      <c r="S13" s="681"/>
      <c r="T13" s="681"/>
      <c r="U13" s="681"/>
      <c r="V13" s="681"/>
      <c r="W13" s="681"/>
      <c r="X13" s="681"/>
      <c r="Y13" s="682"/>
      <c r="Z13" s="713" t="s">
        <v>187</v>
      </c>
      <c r="AA13" s="713"/>
      <c r="AB13" s="713"/>
      <c r="AC13" s="713"/>
      <c r="AD13" s="714" t="s">
        <v>247</v>
      </c>
      <c r="AE13" s="714"/>
      <c r="AF13" s="714"/>
      <c r="AG13" s="714"/>
      <c r="AH13" s="714"/>
      <c r="AI13" s="714"/>
      <c r="AJ13" s="714"/>
      <c r="AK13" s="714"/>
      <c r="AL13" s="683" t="s">
        <v>187</v>
      </c>
      <c r="AM13" s="684"/>
      <c r="AN13" s="684"/>
      <c r="AO13" s="715"/>
      <c r="AP13" s="677" t="s">
        <v>257</v>
      </c>
      <c r="AQ13" s="678"/>
      <c r="AR13" s="678"/>
      <c r="AS13" s="678"/>
      <c r="AT13" s="678"/>
      <c r="AU13" s="678"/>
      <c r="AV13" s="678"/>
      <c r="AW13" s="678"/>
      <c r="AX13" s="678"/>
      <c r="AY13" s="678"/>
      <c r="AZ13" s="678"/>
      <c r="BA13" s="678"/>
      <c r="BB13" s="678"/>
      <c r="BC13" s="678"/>
      <c r="BD13" s="678"/>
      <c r="BE13" s="678"/>
      <c r="BF13" s="679"/>
      <c r="BG13" s="680">
        <v>1975269</v>
      </c>
      <c r="BH13" s="681"/>
      <c r="BI13" s="681"/>
      <c r="BJ13" s="681"/>
      <c r="BK13" s="681"/>
      <c r="BL13" s="681"/>
      <c r="BM13" s="681"/>
      <c r="BN13" s="682"/>
      <c r="BO13" s="713">
        <v>47.7</v>
      </c>
      <c r="BP13" s="713"/>
      <c r="BQ13" s="713"/>
      <c r="BR13" s="713"/>
      <c r="BS13" s="686" t="s">
        <v>187</v>
      </c>
      <c r="BT13" s="681"/>
      <c r="BU13" s="681"/>
      <c r="BV13" s="681"/>
      <c r="BW13" s="681"/>
      <c r="BX13" s="681"/>
      <c r="BY13" s="681"/>
      <c r="BZ13" s="681"/>
      <c r="CA13" s="681"/>
      <c r="CB13" s="727"/>
      <c r="CD13" s="719" t="s">
        <v>258</v>
      </c>
      <c r="CE13" s="720"/>
      <c r="CF13" s="720"/>
      <c r="CG13" s="720"/>
      <c r="CH13" s="720"/>
      <c r="CI13" s="720"/>
      <c r="CJ13" s="720"/>
      <c r="CK13" s="720"/>
      <c r="CL13" s="720"/>
      <c r="CM13" s="720"/>
      <c r="CN13" s="720"/>
      <c r="CO13" s="720"/>
      <c r="CP13" s="720"/>
      <c r="CQ13" s="721"/>
      <c r="CR13" s="680">
        <v>1265356</v>
      </c>
      <c r="CS13" s="681"/>
      <c r="CT13" s="681"/>
      <c r="CU13" s="681"/>
      <c r="CV13" s="681"/>
      <c r="CW13" s="681"/>
      <c r="CX13" s="681"/>
      <c r="CY13" s="682"/>
      <c r="CZ13" s="713">
        <v>6.4</v>
      </c>
      <c r="DA13" s="713"/>
      <c r="DB13" s="713"/>
      <c r="DC13" s="713"/>
      <c r="DD13" s="686">
        <v>339937</v>
      </c>
      <c r="DE13" s="681"/>
      <c r="DF13" s="681"/>
      <c r="DG13" s="681"/>
      <c r="DH13" s="681"/>
      <c r="DI13" s="681"/>
      <c r="DJ13" s="681"/>
      <c r="DK13" s="681"/>
      <c r="DL13" s="681"/>
      <c r="DM13" s="681"/>
      <c r="DN13" s="681"/>
      <c r="DO13" s="681"/>
      <c r="DP13" s="682"/>
      <c r="DQ13" s="686">
        <v>923575</v>
      </c>
      <c r="DR13" s="681"/>
      <c r="DS13" s="681"/>
      <c r="DT13" s="681"/>
      <c r="DU13" s="681"/>
      <c r="DV13" s="681"/>
      <c r="DW13" s="681"/>
      <c r="DX13" s="681"/>
      <c r="DY13" s="681"/>
      <c r="DZ13" s="681"/>
      <c r="EA13" s="681"/>
      <c r="EB13" s="681"/>
      <c r="EC13" s="727"/>
    </row>
    <row r="14" spans="2:143" ht="11.25" customHeight="1" x14ac:dyDescent="0.15">
      <c r="B14" s="677" t="s">
        <v>259</v>
      </c>
      <c r="C14" s="678"/>
      <c r="D14" s="678"/>
      <c r="E14" s="678"/>
      <c r="F14" s="678"/>
      <c r="G14" s="678"/>
      <c r="H14" s="678"/>
      <c r="I14" s="678"/>
      <c r="J14" s="678"/>
      <c r="K14" s="678"/>
      <c r="L14" s="678"/>
      <c r="M14" s="678"/>
      <c r="N14" s="678"/>
      <c r="O14" s="678"/>
      <c r="P14" s="678"/>
      <c r="Q14" s="679"/>
      <c r="R14" s="680" t="s">
        <v>187</v>
      </c>
      <c r="S14" s="681"/>
      <c r="T14" s="681"/>
      <c r="U14" s="681"/>
      <c r="V14" s="681"/>
      <c r="W14" s="681"/>
      <c r="X14" s="681"/>
      <c r="Y14" s="682"/>
      <c r="Z14" s="713" t="s">
        <v>187</v>
      </c>
      <c r="AA14" s="713"/>
      <c r="AB14" s="713"/>
      <c r="AC14" s="713"/>
      <c r="AD14" s="714" t="s">
        <v>247</v>
      </c>
      <c r="AE14" s="714"/>
      <c r="AF14" s="714"/>
      <c r="AG14" s="714"/>
      <c r="AH14" s="714"/>
      <c r="AI14" s="714"/>
      <c r="AJ14" s="714"/>
      <c r="AK14" s="714"/>
      <c r="AL14" s="683" t="s">
        <v>187</v>
      </c>
      <c r="AM14" s="684"/>
      <c r="AN14" s="684"/>
      <c r="AO14" s="715"/>
      <c r="AP14" s="677" t="s">
        <v>260</v>
      </c>
      <c r="AQ14" s="678"/>
      <c r="AR14" s="678"/>
      <c r="AS14" s="678"/>
      <c r="AT14" s="678"/>
      <c r="AU14" s="678"/>
      <c r="AV14" s="678"/>
      <c r="AW14" s="678"/>
      <c r="AX14" s="678"/>
      <c r="AY14" s="678"/>
      <c r="AZ14" s="678"/>
      <c r="BA14" s="678"/>
      <c r="BB14" s="678"/>
      <c r="BC14" s="678"/>
      <c r="BD14" s="678"/>
      <c r="BE14" s="678"/>
      <c r="BF14" s="679"/>
      <c r="BG14" s="680">
        <v>131060</v>
      </c>
      <c r="BH14" s="681"/>
      <c r="BI14" s="681"/>
      <c r="BJ14" s="681"/>
      <c r="BK14" s="681"/>
      <c r="BL14" s="681"/>
      <c r="BM14" s="681"/>
      <c r="BN14" s="682"/>
      <c r="BO14" s="713">
        <v>3.2</v>
      </c>
      <c r="BP14" s="713"/>
      <c r="BQ14" s="713"/>
      <c r="BR14" s="713"/>
      <c r="BS14" s="686" t="s">
        <v>187</v>
      </c>
      <c r="BT14" s="681"/>
      <c r="BU14" s="681"/>
      <c r="BV14" s="681"/>
      <c r="BW14" s="681"/>
      <c r="BX14" s="681"/>
      <c r="BY14" s="681"/>
      <c r="BZ14" s="681"/>
      <c r="CA14" s="681"/>
      <c r="CB14" s="727"/>
      <c r="CD14" s="719" t="s">
        <v>261</v>
      </c>
      <c r="CE14" s="720"/>
      <c r="CF14" s="720"/>
      <c r="CG14" s="720"/>
      <c r="CH14" s="720"/>
      <c r="CI14" s="720"/>
      <c r="CJ14" s="720"/>
      <c r="CK14" s="720"/>
      <c r="CL14" s="720"/>
      <c r="CM14" s="720"/>
      <c r="CN14" s="720"/>
      <c r="CO14" s="720"/>
      <c r="CP14" s="720"/>
      <c r="CQ14" s="721"/>
      <c r="CR14" s="680">
        <v>517940</v>
      </c>
      <c r="CS14" s="681"/>
      <c r="CT14" s="681"/>
      <c r="CU14" s="681"/>
      <c r="CV14" s="681"/>
      <c r="CW14" s="681"/>
      <c r="CX14" s="681"/>
      <c r="CY14" s="682"/>
      <c r="CZ14" s="713">
        <v>2.6</v>
      </c>
      <c r="DA14" s="713"/>
      <c r="DB14" s="713"/>
      <c r="DC14" s="713"/>
      <c r="DD14" s="686">
        <v>34466</v>
      </c>
      <c r="DE14" s="681"/>
      <c r="DF14" s="681"/>
      <c r="DG14" s="681"/>
      <c r="DH14" s="681"/>
      <c r="DI14" s="681"/>
      <c r="DJ14" s="681"/>
      <c r="DK14" s="681"/>
      <c r="DL14" s="681"/>
      <c r="DM14" s="681"/>
      <c r="DN14" s="681"/>
      <c r="DO14" s="681"/>
      <c r="DP14" s="682"/>
      <c r="DQ14" s="686">
        <v>501290</v>
      </c>
      <c r="DR14" s="681"/>
      <c r="DS14" s="681"/>
      <c r="DT14" s="681"/>
      <c r="DU14" s="681"/>
      <c r="DV14" s="681"/>
      <c r="DW14" s="681"/>
      <c r="DX14" s="681"/>
      <c r="DY14" s="681"/>
      <c r="DZ14" s="681"/>
      <c r="EA14" s="681"/>
      <c r="EB14" s="681"/>
      <c r="EC14" s="727"/>
    </row>
    <row r="15" spans="2:143" ht="11.25" customHeight="1" x14ac:dyDescent="0.15">
      <c r="B15" s="677" t="s">
        <v>262</v>
      </c>
      <c r="C15" s="678"/>
      <c r="D15" s="678"/>
      <c r="E15" s="678"/>
      <c r="F15" s="678"/>
      <c r="G15" s="678"/>
      <c r="H15" s="678"/>
      <c r="I15" s="678"/>
      <c r="J15" s="678"/>
      <c r="K15" s="678"/>
      <c r="L15" s="678"/>
      <c r="M15" s="678"/>
      <c r="N15" s="678"/>
      <c r="O15" s="678"/>
      <c r="P15" s="678"/>
      <c r="Q15" s="679"/>
      <c r="R15" s="680" t="s">
        <v>187</v>
      </c>
      <c r="S15" s="681"/>
      <c r="T15" s="681"/>
      <c r="U15" s="681"/>
      <c r="V15" s="681"/>
      <c r="W15" s="681"/>
      <c r="X15" s="681"/>
      <c r="Y15" s="682"/>
      <c r="Z15" s="713" t="s">
        <v>187</v>
      </c>
      <c r="AA15" s="713"/>
      <c r="AB15" s="713"/>
      <c r="AC15" s="713"/>
      <c r="AD15" s="714" t="s">
        <v>187</v>
      </c>
      <c r="AE15" s="714"/>
      <c r="AF15" s="714"/>
      <c r="AG15" s="714"/>
      <c r="AH15" s="714"/>
      <c r="AI15" s="714"/>
      <c r="AJ15" s="714"/>
      <c r="AK15" s="714"/>
      <c r="AL15" s="683" t="s">
        <v>187</v>
      </c>
      <c r="AM15" s="684"/>
      <c r="AN15" s="684"/>
      <c r="AO15" s="715"/>
      <c r="AP15" s="677" t="s">
        <v>263</v>
      </c>
      <c r="AQ15" s="678"/>
      <c r="AR15" s="678"/>
      <c r="AS15" s="678"/>
      <c r="AT15" s="678"/>
      <c r="AU15" s="678"/>
      <c r="AV15" s="678"/>
      <c r="AW15" s="678"/>
      <c r="AX15" s="678"/>
      <c r="AY15" s="678"/>
      <c r="AZ15" s="678"/>
      <c r="BA15" s="678"/>
      <c r="BB15" s="678"/>
      <c r="BC15" s="678"/>
      <c r="BD15" s="678"/>
      <c r="BE15" s="678"/>
      <c r="BF15" s="679"/>
      <c r="BG15" s="680">
        <v>184492</v>
      </c>
      <c r="BH15" s="681"/>
      <c r="BI15" s="681"/>
      <c r="BJ15" s="681"/>
      <c r="BK15" s="681"/>
      <c r="BL15" s="681"/>
      <c r="BM15" s="681"/>
      <c r="BN15" s="682"/>
      <c r="BO15" s="713">
        <v>4.5</v>
      </c>
      <c r="BP15" s="713"/>
      <c r="BQ15" s="713"/>
      <c r="BR15" s="713"/>
      <c r="BS15" s="686" t="s">
        <v>187</v>
      </c>
      <c r="BT15" s="681"/>
      <c r="BU15" s="681"/>
      <c r="BV15" s="681"/>
      <c r="BW15" s="681"/>
      <c r="BX15" s="681"/>
      <c r="BY15" s="681"/>
      <c r="BZ15" s="681"/>
      <c r="CA15" s="681"/>
      <c r="CB15" s="727"/>
      <c r="CD15" s="719" t="s">
        <v>264</v>
      </c>
      <c r="CE15" s="720"/>
      <c r="CF15" s="720"/>
      <c r="CG15" s="720"/>
      <c r="CH15" s="720"/>
      <c r="CI15" s="720"/>
      <c r="CJ15" s="720"/>
      <c r="CK15" s="720"/>
      <c r="CL15" s="720"/>
      <c r="CM15" s="720"/>
      <c r="CN15" s="720"/>
      <c r="CO15" s="720"/>
      <c r="CP15" s="720"/>
      <c r="CQ15" s="721"/>
      <c r="CR15" s="680">
        <v>1880783</v>
      </c>
      <c r="CS15" s="681"/>
      <c r="CT15" s="681"/>
      <c r="CU15" s="681"/>
      <c r="CV15" s="681"/>
      <c r="CW15" s="681"/>
      <c r="CX15" s="681"/>
      <c r="CY15" s="682"/>
      <c r="CZ15" s="713">
        <v>9.6</v>
      </c>
      <c r="DA15" s="713"/>
      <c r="DB15" s="713"/>
      <c r="DC15" s="713"/>
      <c r="DD15" s="686">
        <v>65856</v>
      </c>
      <c r="DE15" s="681"/>
      <c r="DF15" s="681"/>
      <c r="DG15" s="681"/>
      <c r="DH15" s="681"/>
      <c r="DI15" s="681"/>
      <c r="DJ15" s="681"/>
      <c r="DK15" s="681"/>
      <c r="DL15" s="681"/>
      <c r="DM15" s="681"/>
      <c r="DN15" s="681"/>
      <c r="DO15" s="681"/>
      <c r="DP15" s="682"/>
      <c r="DQ15" s="686">
        <v>1590714</v>
      </c>
      <c r="DR15" s="681"/>
      <c r="DS15" s="681"/>
      <c r="DT15" s="681"/>
      <c r="DU15" s="681"/>
      <c r="DV15" s="681"/>
      <c r="DW15" s="681"/>
      <c r="DX15" s="681"/>
      <c r="DY15" s="681"/>
      <c r="DZ15" s="681"/>
      <c r="EA15" s="681"/>
      <c r="EB15" s="681"/>
      <c r="EC15" s="727"/>
    </row>
    <row r="16" spans="2:143" ht="11.25" customHeight="1" x14ac:dyDescent="0.15">
      <c r="B16" s="677" t="s">
        <v>265</v>
      </c>
      <c r="C16" s="678"/>
      <c r="D16" s="678"/>
      <c r="E16" s="678"/>
      <c r="F16" s="678"/>
      <c r="G16" s="678"/>
      <c r="H16" s="678"/>
      <c r="I16" s="678"/>
      <c r="J16" s="678"/>
      <c r="K16" s="678"/>
      <c r="L16" s="678"/>
      <c r="M16" s="678"/>
      <c r="N16" s="678"/>
      <c r="O16" s="678"/>
      <c r="P16" s="678"/>
      <c r="Q16" s="679"/>
      <c r="R16" s="680">
        <v>9428</v>
      </c>
      <c r="S16" s="681"/>
      <c r="T16" s="681"/>
      <c r="U16" s="681"/>
      <c r="V16" s="681"/>
      <c r="W16" s="681"/>
      <c r="X16" s="681"/>
      <c r="Y16" s="682"/>
      <c r="Z16" s="713">
        <v>0</v>
      </c>
      <c r="AA16" s="713"/>
      <c r="AB16" s="713"/>
      <c r="AC16" s="713"/>
      <c r="AD16" s="714">
        <v>9428</v>
      </c>
      <c r="AE16" s="714"/>
      <c r="AF16" s="714"/>
      <c r="AG16" s="714"/>
      <c r="AH16" s="714"/>
      <c r="AI16" s="714"/>
      <c r="AJ16" s="714"/>
      <c r="AK16" s="714"/>
      <c r="AL16" s="683">
        <v>0.1</v>
      </c>
      <c r="AM16" s="684"/>
      <c r="AN16" s="684"/>
      <c r="AO16" s="715"/>
      <c r="AP16" s="677" t="s">
        <v>266</v>
      </c>
      <c r="AQ16" s="678"/>
      <c r="AR16" s="678"/>
      <c r="AS16" s="678"/>
      <c r="AT16" s="678"/>
      <c r="AU16" s="678"/>
      <c r="AV16" s="678"/>
      <c r="AW16" s="678"/>
      <c r="AX16" s="678"/>
      <c r="AY16" s="678"/>
      <c r="AZ16" s="678"/>
      <c r="BA16" s="678"/>
      <c r="BB16" s="678"/>
      <c r="BC16" s="678"/>
      <c r="BD16" s="678"/>
      <c r="BE16" s="678"/>
      <c r="BF16" s="679"/>
      <c r="BG16" s="680" t="s">
        <v>247</v>
      </c>
      <c r="BH16" s="681"/>
      <c r="BI16" s="681"/>
      <c r="BJ16" s="681"/>
      <c r="BK16" s="681"/>
      <c r="BL16" s="681"/>
      <c r="BM16" s="681"/>
      <c r="BN16" s="682"/>
      <c r="BO16" s="713" t="s">
        <v>187</v>
      </c>
      <c r="BP16" s="713"/>
      <c r="BQ16" s="713"/>
      <c r="BR16" s="713"/>
      <c r="BS16" s="686" t="s">
        <v>187</v>
      </c>
      <c r="BT16" s="681"/>
      <c r="BU16" s="681"/>
      <c r="BV16" s="681"/>
      <c r="BW16" s="681"/>
      <c r="BX16" s="681"/>
      <c r="BY16" s="681"/>
      <c r="BZ16" s="681"/>
      <c r="CA16" s="681"/>
      <c r="CB16" s="727"/>
      <c r="CD16" s="719" t="s">
        <v>267</v>
      </c>
      <c r="CE16" s="720"/>
      <c r="CF16" s="720"/>
      <c r="CG16" s="720"/>
      <c r="CH16" s="720"/>
      <c r="CI16" s="720"/>
      <c r="CJ16" s="720"/>
      <c r="CK16" s="720"/>
      <c r="CL16" s="720"/>
      <c r="CM16" s="720"/>
      <c r="CN16" s="720"/>
      <c r="CO16" s="720"/>
      <c r="CP16" s="720"/>
      <c r="CQ16" s="721"/>
      <c r="CR16" s="680">
        <v>99042</v>
      </c>
      <c r="CS16" s="681"/>
      <c r="CT16" s="681"/>
      <c r="CU16" s="681"/>
      <c r="CV16" s="681"/>
      <c r="CW16" s="681"/>
      <c r="CX16" s="681"/>
      <c r="CY16" s="682"/>
      <c r="CZ16" s="713">
        <v>0.5</v>
      </c>
      <c r="DA16" s="713"/>
      <c r="DB16" s="713"/>
      <c r="DC16" s="713"/>
      <c r="DD16" s="686" t="s">
        <v>187</v>
      </c>
      <c r="DE16" s="681"/>
      <c r="DF16" s="681"/>
      <c r="DG16" s="681"/>
      <c r="DH16" s="681"/>
      <c r="DI16" s="681"/>
      <c r="DJ16" s="681"/>
      <c r="DK16" s="681"/>
      <c r="DL16" s="681"/>
      <c r="DM16" s="681"/>
      <c r="DN16" s="681"/>
      <c r="DO16" s="681"/>
      <c r="DP16" s="682"/>
      <c r="DQ16" s="686">
        <v>42479</v>
      </c>
      <c r="DR16" s="681"/>
      <c r="DS16" s="681"/>
      <c r="DT16" s="681"/>
      <c r="DU16" s="681"/>
      <c r="DV16" s="681"/>
      <c r="DW16" s="681"/>
      <c r="DX16" s="681"/>
      <c r="DY16" s="681"/>
      <c r="DZ16" s="681"/>
      <c r="EA16" s="681"/>
      <c r="EB16" s="681"/>
      <c r="EC16" s="727"/>
    </row>
    <row r="17" spans="2:133" ht="11.25" customHeight="1" x14ac:dyDescent="0.15">
      <c r="B17" s="677" t="s">
        <v>268</v>
      </c>
      <c r="C17" s="678"/>
      <c r="D17" s="678"/>
      <c r="E17" s="678"/>
      <c r="F17" s="678"/>
      <c r="G17" s="678"/>
      <c r="H17" s="678"/>
      <c r="I17" s="678"/>
      <c r="J17" s="678"/>
      <c r="K17" s="678"/>
      <c r="L17" s="678"/>
      <c r="M17" s="678"/>
      <c r="N17" s="678"/>
      <c r="O17" s="678"/>
      <c r="P17" s="678"/>
      <c r="Q17" s="679"/>
      <c r="R17" s="680">
        <v>29652</v>
      </c>
      <c r="S17" s="681"/>
      <c r="T17" s="681"/>
      <c r="U17" s="681"/>
      <c r="V17" s="681"/>
      <c r="W17" s="681"/>
      <c r="X17" s="681"/>
      <c r="Y17" s="682"/>
      <c r="Z17" s="713">
        <v>0.1</v>
      </c>
      <c r="AA17" s="713"/>
      <c r="AB17" s="713"/>
      <c r="AC17" s="713"/>
      <c r="AD17" s="714">
        <v>29652</v>
      </c>
      <c r="AE17" s="714"/>
      <c r="AF17" s="714"/>
      <c r="AG17" s="714"/>
      <c r="AH17" s="714"/>
      <c r="AI17" s="714"/>
      <c r="AJ17" s="714"/>
      <c r="AK17" s="714"/>
      <c r="AL17" s="683">
        <v>0.3</v>
      </c>
      <c r="AM17" s="684"/>
      <c r="AN17" s="684"/>
      <c r="AO17" s="715"/>
      <c r="AP17" s="677" t="s">
        <v>269</v>
      </c>
      <c r="AQ17" s="678"/>
      <c r="AR17" s="678"/>
      <c r="AS17" s="678"/>
      <c r="AT17" s="678"/>
      <c r="AU17" s="678"/>
      <c r="AV17" s="678"/>
      <c r="AW17" s="678"/>
      <c r="AX17" s="678"/>
      <c r="AY17" s="678"/>
      <c r="AZ17" s="678"/>
      <c r="BA17" s="678"/>
      <c r="BB17" s="678"/>
      <c r="BC17" s="678"/>
      <c r="BD17" s="678"/>
      <c r="BE17" s="678"/>
      <c r="BF17" s="679"/>
      <c r="BG17" s="680" t="s">
        <v>187</v>
      </c>
      <c r="BH17" s="681"/>
      <c r="BI17" s="681"/>
      <c r="BJ17" s="681"/>
      <c r="BK17" s="681"/>
      <c r="BL17" s="681"/>
      <c r="BM17" s="681"/>
      <c r="BN17" s="682"/>
      <c r="BO17" s="713" t="s">
        <v>187</v>
      </c>
      <c r="BP17" s="713"/>
      <c r="BQ17" s="713"/>
      <c r="BR17" s="713"/>
      <c r="BS17" s="686" t="s">
        <v>247</v>
      </c>
      <c r="BT17" s="681"/>
      <c r="BU17" s="681"/>
      <c r="BV17" s="681"/>
      <c r="BW17" s="681"/>
      <c r="BX17" s="681"/>
      <c r="BY17" s="681"/>
      <c r="BZ17" s="681"/>
      <c r="CA17" s="681"/>
      <c r="CB17" s="727"/>
      <c r="CD17" s="719" t="s">
        <v>270</v>
      </c>
      <c r="CE17" s="720"/>
      <c r="CF17" s="720"/>
      <c r="CG17" s="720"/>
      <c r="CH17" s="720"/>
      <c r="CI17" s="720"/>
      <c r="CJ17" s="720"/>
      <c r="CK17" s="720"/>
      <c r="CL17" s="720"/>
      <c r="CM17" s="720"/>
      <c r="CN17" s="720"/>
      <c r="CO17" s="720"/>
      <c r="CP17" s="720"/>
      <c r="CQ17" s="721"/>
      <c r="CR17" s="680">
        <v>1611815</v>
      </c>
      <c r="CS17" s="681"/>
      <c r="CT17" s="681"/>
      <c r="CU17" s="681"/>
      <c r="CV17" s="681"/>
      <c r="CW17" s="681"/>
      <c r="CX17" s="681"/>
      <c r="CY17" s="682"/>
      <c r="CZ17" s="713">
        <v>8.1999999999999993</v>
      </c>
      <c r="DA17" s="713"/>
      <c r="DB17" s="713"/>
      <c r="DC17" s="713"/>
      <c r="DD17" s="686" t="s">
        <v>187</v>
      </c>
      <c r="DE17" s="681"/>
      <c r="DF17" s="681"/>
      <c r="DG17" s="681"/>
      <c r="DH17" s="681"/>
      <c r="DI17" s="681"/>
      <c r="DJ17" s="681"/>
      <c r="DK17" s="681"/>
      <c r="DL17" s="681"/>
      <c r="DM17" s="681"/>
      <c r="DN17" s="681"/>
      <c r="DO17" s="681"/>
      <c r="DP17" s="682"/>
      <c r="DQ17" s="686">
        <v>1597299</v>
      </c>
      <c r="DR17" s="681"/>
      <c r="DS17" s="681"/>
      <c r="DT17" s="681"/>
      <c r="DU17" s="681"/>
      <c r="DV17" s="681"/>
      <c r="DW17" s="681"/>
      <c r="DX17" s="681"/>
      <c r="DY17" s="681"/>
      <c r="DZ17" s="681"/>
      <c r="EA17" s="681"/>
      <c r="EB17" s="681"/>
      <c r="EC17" s="727"/>
    </row>
    <row r="18" spans="2:133" ht="11.25" customHeight="1" x14ac:dyDescent="0.15">
      <c r="B18" s="677" t="s">
        <v>271</v>
      </c>
      <c r="C18" s="678"/>
      <c r="D18" s="678"/>
      <c r="E18" s="678"/>
      <c r="F18" s="678"/>
      <c r="G18" s="678"/>
      <c r="H18" s="678"/>
      <c r="I18" s="678"/>
      <c r="J18" s="678"/>
      <c r="K18" s="678"/>
      <c r="L18" s="678"/>
      <c r="M18" s="678"/>
      <c r="N18" s="678"/>
      <c r="O18" s="678"/>
      <c r="P18" s="678"/>
      <c r="Q18" s="679"/>
      <c r="R18" s="680">
        <v>41438</v>
      </c>
      <c r="S18" s="681"/>
      <c r="T18" s="681"/>
      <c r="U18" s="681"/>
      <c r="V18" s="681"/>
      <c r="W18" s="681"/>
      <c r="X18" s="681"/>
      <c r="Y18" s="682"/>
      <c r="Z18" s="713">
        <v>0.2</v>
      </c>
      <c r="AA18" s="713"/>
      <c r="AB18" s="713"/>
      <c r="AC18" s="713"/>
      <c r="AD18" s="714">
        <v>41438</v>
      </c>
      <c r="AE18" s="714"/>
      <c r="AF18" s="714"/>
      <c r="AG18" s="714"/>
      <c r="AH18" s="714"/>
      <c r="AI18" s="714"/>
      <c r="AJ18" s="714"/>
      <c r="AK18" s="714"/>
      <c r="AL18" s="683">
        <v>0.4</v>
      </c>
      <c r="AM18" s="684"/>
      <c r="AN18" s="684"/>
      <c r="AO18" s="715"/>
      <c r="AP18" s="677" t="s">
        <v>272</v>
      </c>
      <c r="AQ18" s="678"/>
      <c r="AR18" s="678"/>
      <c r="AS18" s="678"/>
      <c r="AT18" s="678"/>
      <c r="AU18" s="678"/>
      <c r="AV18" s="678"/>
      <c r="AW18" s="678"/>
      <c r="AX18" s="678"/>
      <c r="AY18" s="678"/>
      <c r="AZ18" s="678"/>
      <c r="BA18" s="678"/>
      <c r="BB18" s="678"/>
      <c r="BC18" s="678"/>
      <c r="BD18" s="678"/>
      <c r="BE18" s="678"/>
      <c r="BF18" s="679"/>
      <c r="BG18" s="680" t="s">
        <v>187</v>
      </c>
      <c r="BH18" s="681"/>
      <c r="BI18" s="681"/>
      <c r="BJ18" s="681"/>
      <c r="BK18" s="681"/>
      <c r="BL18" s="681"/>
      <c r="BM18" s="681"/>
      <c r="BN18" s="682"/>
      <c r="BO18" s="713" t="s">
        <v>247</v>
      </c>
      <c r="BP18" s="713"/>
      <c r="BQ18" s="713"/>
      <c r="BR18" s="713"/>
      <c r="BS18" s="686" t="s">
        <v>187</v>
      </c>
      <c r="BT18" s="681"/>
      <c r="BU18" s="681"/>
      <c r="BV18" s="681"/>
      <c r="BW18" s="681"/>
      <c r="BX18" s="681"/>
      <c r="BY18" s="681"/>
      <c r="BZ18" s="681"/>
      <c r="CA18" s="681"/>
      <c r="CB18" s="727"/>
      <c r="CD18" s="719" t="s">
        <v>273</v>
      </c>
      <c r="CE18" s="720"/>
      <c r="CF18" s="720"/>
      <c r="CG18" s="720"/>
      <c r="CH18" s="720"/>
      <c r="CI18" s="720"/>
      <c r="CJ18" s="720"/>
      <c r="CK18" s="720"/>
      <c r="CL18" s="720"/>
      <c r="CM18" s="720"/>
      <c r="CN18" s="720"/>
      <c r="CO18" s="720"/>
      <c r="CP18" s="720"/>
      <c r="CQ18" s="721"/>
      <c r="CR18" s="680" t="s">
        <v>187</v>
      </c>
      <c r="CS18" s="681"/>
      <c r="CT18" s="681"/>
      <c r="CU18" s="681"/>
      <c r="CV18" s="681"/>
      <c r="CW18" s="681"/>
      <c r="CX18" s="681"/>
      <c r="CY18" s="682"/>
      <c r="CZ18" s="713" t="s">
        <v>187</v>
      </c>
      <c r="DA18" s="713"/>
      <c r="DB18" s="713"/>
      <c r="DC18" s="713"/>
      <c r="DD18" s="686" t="s">
        <v>187</v>
      </c>
      <c r="DE18" s="681"/>
      <c r="DF18" s="681"/>
      <c r="DG18" s="681"/>
      <c r="DH18" s="681"/>
      <c r="DI18" s="681"/>
      <c r="DJ18" s="681"/>
      <c r="DK18" s="681"/>
      <c r="DL18" s="681"/>
      <c r="DM18" s="681"/>
      <c r="DN18" s="681"/>
      <c r="DO18" s="681"/>
      <c r="DP18" s="682"/>
      <c r="DQ18" s="686" t="s">
        <v>247</v>
      </c>
      <c r="DR18" s="681"/>
      <c r="DS18" s="681"/>
      <c r="DT18" s="681"/>
      <c r="DU18" s="681"/>
      <c r="DV18" s="681"/>
      <c r="DW18" s="681"/>
      <c r="DX18" s="681"/>
      <c r="DY18" s="681"/>
      <c r="DZ18" s="681"/>
      <c r="EA18" s="681"/>
      <c r="EB18" s="681"/>
      <c r="EC18" s="727"/>
    </row>
    <row r="19" spans="2:133" ht="11.25" customHeight="1" x14ac:dyDescent="0.15">
      <c r="B19" s="677" t="s">
        <v>274</v>
      </c>
      <c r="C19" s="678"/>
      <c r="D19" s="678"/>
      <c r="E19" s="678"/>
      <c r="F19" s="678"/>
      <c r="G19" s="678"/>
      <c r="H19" s="678"/>
      <c r="I19" s="678"/>
      <c r="J19" s="678"/>
      <c r="K19" s="678"/>
      <c r="L19" s="678"/>
      <c r="M19" s="678"/>
      <c r="N19" s="678"/>
      <c r="O19" s="678"/>
      <c r="P19" s="678"/>
      <c r="Q19" s="679"/>
      <c r="R19" s="680">
        <v>35539</v>
      </c>
      <c r="S19" s="681"/>
      <c r="T19" s="681"/>
      <c r="U19" s="681"/>
      <c r="V19" s="681"/>
      <c r="W19" s="681"/>
      <c r="X19" s="681"/>
      <c r="Y19" s="682"/>
      <c r="Z19" s="713">
        <v>0.2</v>
      </c>
      <c r="AA19" s="713"/>
      <c r="AB19" s="713"/>
      <c r="AC19" s="713"/>
      <c r="AD19" s="714">
        <v>35539</v>
      </c>
      <c r="AE19" s="714"/>
      <c r="AF19" s="714"/>
      <c r="AG19" s="714"/>
      <c r="AH19" s="714"/>
      <c r="AI19" s="714"/>
      <c r="AJ19" s="714"/>
      <c r="AK19" s="714"/>
      <c r="AL19" s="683">
        <v>0.4</v>
      </c>
      <c r="AM19" s="684"/>
      <c r="AN19" s="684"/>
      <c r="AO19" s="715"/>
      <c r="AP19" s="677" t="s">
        <v>275</v>
      </c>
      <c r="AQ19" s="678"/>
      <c r="AR19" s="678"/>
      <c r="AS19" s="678"/>
      <c r="AT19" s="678"/>
      <c r="AU19" s="678"/>
      <c r="AV19" s="678"/>
      <c r="AW19" s="678"/>
      <c r="AX19" s="678"/>
      <c r="AY19" s="678"/>
      <c r="AZ19" s="678"/>
      <c r="BA19" s="678"/>
      <c r="BB19" s="678"/>
      <c r="BC19" s="678"/>
      <c r="BD19" s="678"/>
      <c r="BE19" s="678"/>
      <c r="BF19" s="679"/>
      <c r="BG19" s="680">
        <v>1124</v>
      </c>
      <c r="BH19" s="681"/>
      <c r="BI19" s="681"/>
      <c r="BJ19" s="681"/>
      <c r="BK19" s="681"/>
      <c r="BL19" s="681"/>
      <c r="BM19" s="681"/>
      <c r="BN19" s="682"/>
      <c r="BO19" s="713">
        <v>0</v>
      </c>
      <c r="BP19" s="713"/>
      <c r="BQ19" s="713"/>
      <c r="BR19" s="713"/>
      <c r="BS19" s="686" t="s">
        <v>187</v>
      </c>
      <c r="BT19" s="681"/>
      <c r="BU19" s="681"/>
      <c r="BV19" s="681"/>
      <c r="BW19" s="681"/>
      <c r="BX19" s="681"/>
      <c r="BY19" s="681"/>
      <c r="BZ19" s="681"/>
      <c r="CA19" s="681"/>
      <c r="CB19" s="727"/>
      <c r="CD19" s="719" t="s">
        <v>276</v>
      </c>
      <c r="CE19" s="720"/>
      <c r="CF19" s="720"/>
      <c r="CG19" s="720"/>
      <c r="CH19" s="720"/>
      <c r="CI19" s="720"/>
      <c r="CJ19" s="720"/>
      <c r="CK19" s="720"/>
      <c r="CL19" s="720"/>
      <c r="CM19" s="720"/>
      <c r="CN19" s="720"/>
      <c r="CO19" s="720"/>
      <c r="CP19" s="720"/>
      <c r="CQ19" s="721"/>
      <c r="CR19" s="680" t="s">
        <v>187</v>
      </c>
      <c r="CS19" s="681"/>
      <c r="CT19" s="681"/>
      <c r="CU19" s="681"/>
      <c r="CV19" s="681"/>
      <c r="CW19" s="681"/>
      <c r="CX19" s="681"/>
      <c r="CY19" s="682"/>
      <c r="CZ19" s="713" t="s">
        <v>187</v>
      </c>
      <c r="DA19" s="713"/>
      <c r="DB19" s="713"/>
      <c r="DC19" s="713"/>
      <c r="DD19" s="686" t="s">
        <v>187</v>
      </c>
      <c r="DE19" s="681"/>
      <c r="DF19" s="681"/>
      <c r="DG19" s="681"/>
      <c r="DH19" s="681"/>
      <c r="DI19" s="681"/>
      <c r="DJ19" s="681"/>
      <c r="DK19" s="681"/>
      <c r="DL19" s="681"/>
      <c r="DM19" s="681"/>
      <c r="DN19" s="681"/>
      <c r="DO19" s="681"/>
      <c r="DP19" s="682"/>
      <c r="DQ19" s="686" t="s">
        <v>187</v>
      </c>
      <c r="DR19" s="681"/>
      <c r="DS19" s="681"/>
      <c r="DT19" s="681"/>
      <c r="DU19" s="681"/>
      <c r="DV19" s="681"/>
      <c r="DW19" s="681"/>
      <c r="DX19" s="681"/>
      <c r="DY19" s="681"/>
      <c r="DZ19" s="681"/>
      <c r="EA19" s="681"/>
      <c r="EB19" s="681"/>
      <c r="EC19" s="727"/>
    </row>
    <row r="20" spans="2:133" ht="11.25" customHeight="1" x14ac:dyDescent="0.15">
      <c r="B20" s="677" t="s">
        <v>277</v>
      </c>
      <c r="C20" s="678"/>
      <c r="D20" s="678"/>
      <c r="E20" s="678"/>
      <c r="F20" s="678"/>
      <c r="G20" s="678"/>
      <c r="H20" s="678"/>
      <c r="I20" s="678"/>
      <c r="J20" s="678"/>
      <c r="K20" s="678"/>
      <c r="L20" s="678"/>
      <c r="M20" s="678"/>
      <c r="N20" s="678"/>
      <c r="O20" s="678"/>
      <c r="P20" s="678"/>
      <c r="Q20" s="679"/>
      <c r="R20" s="680">
        <v>4633</v>
      </c>
      <c r="S20" s="681"/>
      <c r="T20" s="681"/>
      <c r="U20" s="681"/>
      <c r="V20" s="681"/>
      <c r="W20" s="681"/>
      <c r="X20" s="681"/>
      <c r="Y20" s="682"/>
      <c r="Z20" s="713">
        <v>0</v>
      </c>
      <c r="AA20" s="713"/>
      <c r="AB20" s="713"/>
      <c r="AC20" s="713"/>
      <c r="AD20" s="714">
        <v>4633</v>
      </c>
      <c r="AE20" s="714"/>
      <c r="AF20" s="714"/>
      <c r="AG20" s="714"/>
      <c r="AH20" s="714"/>
      <c r="AI20" s="714"/>
      <c r="AJ20" s="714"/>
      <c r="AK20" s="714"/>
      <c r="AL20" s="683">
        <v>0</v>
      </c>
      <c r="AM20" s="684"/>
      <c r="AN20" s="684"/>
      <c r="AO20" s="715"/>
      <c r="AP20" s="677" t="s">
        <v>278</v>
      </c>
      <c r="AQ20" s="678"/>
      <c r="AR20" s="678"/>
      <c r="AS20" s="678"/>
      <c r="AT20" s="678"/>
      <c r="AU20" s="678"/>
      <c r="AV20" s="678"/>
      <c r="AW20" s="678"/>
      <c r="AX20" s="678"/>
      <c r="AY20" s="678"/>
      <c r="AZ20" s="678"/>
      <c r="BA20" s="678"/>
      <c r="BB20" s="678"/>
      <c r="BC20" s="678"/>
      <c r="BD20" s="678"/>
      <c r="BE20" s="678"/>
      <c r="BF20" s="679"/>
      <c r="BG20" s="680">
        <v>1124</v>
      </c>
      <c r="BH20" s="681"/>
      <c r="BI20" s="681"/>
      <c r="BJ20" s="681"/>
      <c r="BK20" s="681"/>
      <c r="BL20" s="681"/>
      <c r="BM20" s="681"/>
      <c r="BN20" s="682"/>
      <c r="BO20" s="713">
        <v>0</v>
      </c>
      <c r="BP20" s="713"/>
      <c r="BQ20" s="713"/>
      <c r="BR20" s="713"/>
      <c r="BS20" s="686" t="s">
        <v>247</v>
      </c>
      <c r="BT20" s="681"/>
      <c r="BU20" s="681"/>
      <c r="BV20" s="681"/>
      <c r="BW20" s="681"/>
      <c r="BX20" s="681"/>
      <c r="BY20" s="681"/>
      <c r="BZ20" s="681"/>
      <c r="CA20" s="681"/>
      <c r="CB20" s="727"/>
      <c r="CD20" s="719" t="s">
        <v>279</v>
      </c>
      <c r="CE20" s="720"/>
      <c r="CF20" s="720"/>
      <c r="CG20" s="720"/>
      <c r="CH20" s="720"/>
      <c r="CI20" s="720"/>
      <c r="CJ20" s="720"/>
      <c r="CK20" s="720"/>
      <c r="CL20" s="720"/>
      <c r="CM20" s="720"/>
      <c r="CN20" s="720"/>
      <c r="CO20" s="720"/>
      <c r="CP20" s="720"/>
      <c r="CQ20" s="721"/>
      <c r="CR20" s="680">
        <v>19665778</v>
      </c>
      <c r="CS20" s="681"/>
      <c r="CT20" s="681"/>
      <c r="CU20" s="681"/>
      <c r="CV20" s="681"/>
      <c r="CW20" s="681"/>
      <c r="CX20" s="681"/>
      <c r="CY20" s="682"/>
      <c r="CZ20" s="713">
        <v>100</v>
      </c>
      <c r="DA20" s="713"/>
      <c r="DB20" s="713"/>
      <c r="DC20" s="713"/>
      <c r="DD20" s="686">
        <v>1098105</v>
      </c>
      <c r="DE20" s="681"/>
      <c r="DF20" s="681"/>
      <c r="DG20" s="681"/>
      <c r="DH20" s="681"/>
      <c r="DI20" s="681"/>
      <c r="DJ20" s="681"/>
      <c r="DK20" s="681"/>
      <c r="DL20" s="681"/>
      <c r="DM20" s="681"/>
      <c r="DN20" s="681"/>
      <c r="DO20" s="681"/>
      <c r="DP20" s="682"/>
      <c r="DQ20" s="686">
        <v>12097419</v>
      </c>
      <c r="DR20" s="681"/>
      <c r="DS20" s="681"/>
      <c r="DT20" s="681"/>
      <c r="DU20" s="681"/>
      <c r="DV20" s="681"/>
      <c r="DW20" s="681"/>
      <c r="DX20" s="681"/>
      <c r="DY20" s="681"/>
      <c r="DZ20" s="681"/>
      <c r="EA20" s="681"/>
      <c r="EB20" s="681"/>
      <c r="EC20" s="727"/>
    </row>
    <row r="21" spans="2:133" ht="11.25" customHeight="1" x14ac:dyDescent="0.15">
      <c r="B21" s="677" t="s">
        <v>280</v>
      </c>
      <c r="C21" s="678"/>
      <c r="D21" s="678"/>
      <c r="E21" s="678"/>
      <c r="F21" s="678"/>
      <c r="G21" s="678"/>
      <c r="H21" s="678"/>
      <c r="I21" s="678"/>
      <c r="J21" s="678"/>
      <c r="K21" s="678"/>
      <c r="L21" s="678"/>
      <c r="M21" s="678"/>
      <c r="N21" s="678"/>
      <c r="O21" s="678"/>
      <c r="P21" s="678"/>
      <c r="Q21" s="679"/>
      <c r="R21" s="680">
        <v>1266</v>
      </c>
      <c r="S21" s="681"/>
      <c r="T21" s="681"/>
      <c r="U21" s="681"/>
      <c r="V21" s="681"/>
      <c r="W21" s="681"/>
      <c r="X21" s="681"/>
      <c r="Y21" s="682"/>
      <c r="Z21" s="713">
        <v>0</v>
      </c>
      <c r="AA21" s="713"/>
      <c r="AB21" s="713"/>
      <c r="AC21" s="713"/>
      <c r="AD21" s="714">
        <v>1266</v>
      </c>
      <c r="AE21" s="714"/>
      <c r="AF21" s="714"/>
      <c r="AG21" s="714"/>
      <c r="AH21" s="714"/>
      <c r="AI21" s="714"/>
      <c r="AJ21" s="714"/>
      <c r="AK21" s="714"/>
      <c r="AL21" s="683">
        <v>0</v>
      </c>
      <c r="AM21" s="684"/>
      <c r="AN21" s="684"/>
      <c r="AO21" s="715"/>
      <c r="AP21" s="774" t="s">
        <v>281</v>
      </c>
      <c r="AQ21" s="782"/>
      <c r="AR21" s="782"/>
      <c r="AS21" s="782"/>
      <c r="AT21" s="782"/>
      <c r="AU21" s="782"/>
      <c r="AV21" s="782"/>
      <c r="AW21" s="782"/>
      <c r="AX21" s="782"/>
      <c r="AY21" s="782"/>
      <c r="AZ21" s="782"/>
      <c r="BA21" s="782"/>
      <c r="BB21" s="782"/>
      <c r="BC21" s="782"/>
      <c r="BD21" s="782"/>
      <c r="BE21" s="782"/>
      <c r="BF21" s="776"/>
      <c r="BG21" s="680">
        <v>1124</v>
      </c>
      <c r="BH21" s="681"/>
      <c r="BI21" s="681"/>
      <c r="BJ21" s="681"/>
      <c r="BK21" s="681"/>
      <c r="BL21" s="681"/>
      <c r="BM21" s="681"/>
      <c r="BN21" s="682"/>
      <c r="BO21" s="713">
        <v>0</v>
      </c>
      <c r="BP21" s="713"/>
      <c r="BQ21" s="713"/>
      <c r="BR21" s="713"/>
      <c r="BS21" s="686" t="s">
        <v>247</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282</v>
      </c>
      <c r="C22" s="678"/>
      <c r="D22" s="678"/>
      <c r="E22" s="678"/>
      <c r="F22" s="678"/>
      <c r="G22" s="678"/>
      <c r="H22" s="678"/>
      <c r="I22" s="678"/>
      <c r="J22" s="678"/>
      <c r="K22" s="678"/>
      <c r="L22" s="678"/>
      <c r="M22" s="678"/>
      <c r="N22" s="678"/>
      <c r="O22" s="678"/>
      <c r="P22" s="678"/>
      <c r="Q22" s="679"/>
      <c r="R22" s="680">
        <v>4524501</v>
      </c>
      <c r="S22" s="681"/>
      <c r="T22" s="681"/>
      <c r="U22" s="681"/>
      <c r="V22" s="681"/>
      <c r="W22" s="681"/>
      <c r="X22" s="681"/>
      <c r="Y22" s="682"/>
      <c r="Z22" s="713">
        <v>21.9</v>
      </c>
      <c r="AA22" s="713"/>
      <c r="AB22" s="713"/>
      <c r="AC22" s="713"/>
      <c r="AD22" s="714">
        <v>4107172</v>
      </c>
      <c r="AE22" s="714"/>
      <c r="AF22" s="714"/>
      <c r="AG22" s="714"/>
      <c r="AH22" s="714"/>
      <c r="AI22" s="714"/>
      <c r="AJ22" s="714"/>
      <c r="AK22" s="714"/>
      <c r="AL22" s="683">
        <v>44</v>
      </c>
      <c r="AM22" s="684"/>
      <c r="AN22" s="684"/>
      <c r="AO22" s="715"/>
      <c r="AP22" s="774" t="s">
        <v>283</v>
      </c>
      <c r="AQ22" s="782"/>
      <c r="AR22" s="782"/>
      <c r="AS22" s="782"/>
      <c r="AT22" s="782"/>
      <c r="AU22" s="782"/>
      <c r="AV22" s="782"/>
      <c r="AW22" s="782"/>
      <c r="AX22" s="782"/>
      <c r="AY22" s="782"/>
      <c r="AZ22" s="782"/>
      <c r="BA22" s="782"/>
      <c r="BB22" s="782"/>
      <c r="BC22" s="782"/>
      <c r="BD22" s="782"/>
      <c r="BE22" s="782"/>
      <c r="BF22" s="776"/>
      <c r="BG22" s="680" t="s">
        <v>187</v>
      </c>
      <c r="BH22" s="681"/>
      <c r="BI22" s="681"/>
      <c r="BJ22" s="681"/>
      <c r="BK22" s="681"/>
      <c r="BL22" s="681"/>
      <c r="BM22" s="681"/>
      <c r="BN22" s="682"/>
      <c r="BO22" s="713" t="s">
        <v>187</v>
      </c>
      <c r="BP22" s="713"/>
      <c r="BQ22" s="713"/>
      <c r="BR22" s="713"/>
      <c r="BS22" s="686" t="s">
        <v>247</v>
      </c>
      <c r="BT22" s="681"/>
      <c r="BU22" s="681"/>
      <c r="BV22" s="681"/>
      <c r="BW22" s="681"/>
      <c r="BX22" s="681"/>
      <c r="BY22" s="681"/>
      <c r="BZ22" s="681"/>
      <c r="CA22" s="681"/>
      <c r="CB22" s="727"/>
      <c r="CD22" s="784" t="s">
        <v>284</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285</v>
      </c>
      <c r="C23" s="678"/>
      <c r="D23" s="678"/>
      <c r="E23" s="678"/>
      <c r="F23" s="678"/>
      <c r="G23" s="678"/>
      <c r="H23" s="678"/>
      <c r="I23" s="678"/>
      <c r="J23" s="678"/>
      <c r="K23" s="678"/>
      <c r="L23" s="678"/>
      <c r="M23" s="678"/>
      <c r="N23" s="678"/>
      <c r="O23" s="678"/>
      <c r="P23" s="678"/>
      <c r="Q23" s="679"/>
      <c r="R23" s="680">
        <v>4107172</v>
      </c>
      <c r="S23" s="681"/>
      <c r="T23" s="681"/>
      <c r="U23" s="681"/>
      <c r="V23" s="681"/>
      <c r="W23" s="681"/>
      <c r="X23" s="681"/>
      <c r="Y23" s="682"/>
      <c r="Z23" s="713">
        <v>19.899999999999999</v>
      </c>
      <c r="AA23" s="713"/>
      <c r="AB23" s="713"/>
      <c r="AC23" s="713"/>
      <c r="AD23" s="714">
        <v>4107172</v>
      </c>
      <c r="AE23" s="714"/>
      <c r="AF23" s="714"/>
      <c r="AG23" s="714"/>
      <c r="AH23" s="714"/>
      <c r="AI23" s="714"/>
      <c r="AJ23" s="714"/>
      <c r="AK23" s="714"/>
      <c r="AL23" s="683">
        <v>44</v>
      </c>
      <c r="AM23" s="684"/>
      <c r="AN23" s="684"/>
      <c r="AO23" s="715"/>
      <c r="AP23" s="774" t="s">
        <v>286</v>
      </c>
      <c r="AQ23" s="782"/>
      <c r="AR23" s="782"/>
      <c r="AS23" s="782"/>
      <c r="AT23" s="782"/>
      <c r="AU23" s="782"/>
      <c r="AV23" s="782"/>
      <c r="AW23" s="782"/>
      <c r="AX23" s="782"/>
      <c r="AY23" s="782"/>
      <c r="AZ23" s="782"/>
      <c r="BA23" s="782"/>
      <c r="BB23" s="782"/>
      <c r="BC23" s="782"/>
      <c r="BD23" s="782"/>
      <c r="BE23" s="782"/>
      <c r="BF23" s="776"/>
      <c r="BG23" s="680" t="s">
        <v>247</v>
      </c>
      <c r="BH23" s="681"/>
      <c r="BI23" s="681"/>
      <c r="BJ23" s="681"/>
      <c r="BK23" s="681"/>
      <c r="BL23" s="681"/>
      <c r="BM23" s="681"/>
      <c r="BN23" s="682"/>
      <c r="BO23" s="713" t="s">
        <v>187</v>
      </c>
      <c r="BP23" s="713"/>
      <c r="BQ23" s="713"/>
      <c r="BR23" s="713"/>
      <c r="BS23" s="686" t="s">
        <v>187</v>
      </c>
      <c r="BT23" s="681"/>
      <c r="BU23" s="681"/>
      <c r="BV23" s="681"/>
      <c r="BW23" s="681"/>
      <c r="BX23" s="681"/>
      <c r="BY23" s="681"/>
      <c r="BZ23" s="681"/>
      <c r="CA23" s="681"/>
      <c r="CB23" s="727"/>
      <c r="CD23" s="784" t="s">
        <v>225</v>
      </c>
      <c r="CE23" s="785"/>
      <c r="CF23" s="785"/>
      <c r="CG23" s="785"/>
      <c r="CH23" s="785"/>
      <c r="CI23" s="785"/>
      <c r="CJ23" s="785"/>
      <c r="CK23" s="785"/>
      <c r="CL23" s="785"/>
      <c r="CM23" s="785"/>
      <c r="CN23" s="785"/>
      <c r="CO23" s="785"/>
      <c r="CP23" s="785"/>
      <c r="CQ23" s="786"/>
      <c r="CR23" s="784" t="s">
        <v>287</v>
      </c>
      <c r="CS23" s="785"/>
      <c r="CT23" s="785"/>
      <c r="CU23" s="785"/>
      <c r="CV23" s="785"/>
      <c r="CW23" s="785"/>
      <c r="CX23" s="785"/>
      <c r="CY23" s="786"/>
      <c r="CZ23" s="784" t="s">
        <v>288</v>
      </c>
      <c r="DA23" s="785"/>
      <c r="DB23" s="785"/>
      <c r="DC23" s="786"/>
      <c r="DD23" s="784" t="s">
        <v>289</v>
      </c>
      <c r="DE23" s="785"/>
      <c r="DF23" s="785"/>
      <c r="DG23" s="785"/>
      <c r="DH23" s="785"/>
      <c r="DI23" s="785"/>
      <c r="DJ23" s="785"/>
      <c r="DK23" s="786"/>
      <c r="DL23" s="793" t="s">
        <v>290</v>
      </c>
      <c r="DM23" s="794"/>
      <c r="DN23" s="794"/>
      <c r="DO23" s="794"/>
      <c r="DP23" s="794"/>
      <c r="DQ23" s="794"/>
      <c r="DR23" s="794"/>
      <c r="DS23" s="794"/>
      <c r="DT23" s="794"/>
      <c r="DU23" s="794"/>
      <c r="DV23" s="795"/>
      <c r="DW23" s="784" t="s">
        <v>291</v>
      </c>
      <c r="DX23" s="785"/>
      <c r="DY23" s="785"/>
      <c r="DZ23" s="785"/>
      <c r="EA23" s="785"/>
      <c r="EB23" s="785"/>
      <c r="EC23" s="786"/>
    </row>
    <row r="24" spans="2:133" ht="11.25" customHeight="1" x14ac:dyDescent="0.15">
      <c r="B24" s="677" t="s">
        <v>292</v>
      </c>
      <c r="C24" s="678"/>
      <c r="D24" s="678"/>
      <c r="E24" s="678"/>
      <c r="F24" s="678"/>
      <c r="G24" s="678"/>
      <c r="H24" s="678"/>
      <c r="I24" s="678"/>
      <c r="J24" s="678"/>
      <c r="K24" s="678"/>
      <c r="L24" s="678"/>
      <c r="M24" s="678"/>
      <c r="N24" s="678"/>
      <c r="O24" s="678"/>
      <c r="P24" s="678"/>
      <c r="Q24" s="679"/>
      <c r="R24" s="680">
        <v>417329</v>
      </c>
      <c r="S24" s="681"/>
      <c r="T24" s="681"/>
      <c r="U24" s="681"/>
      <c r="V24" s="681"/>
      <c r="W24" s="681"/>
      <c r="X24" s="681"/>
      <c r="Y24" s="682"/>
      <c r="Z24" s="713">
        <v>2</v>
      </c>
      <c r="AA24" s="713"/>
      <c r="AB24" s="713"/>
      <c r="AC24" s="713"/>
      <c r="AD24" s="714" t="s">
        <v>187</v>
      </c>
      <c r="AE24" s="714"/>
      <c r="AF24" s="714"/>
      <c r="AG24" s="714"/>
      <c r="AH24" s="714"/>
      <c r="AI24" s="714"/>
      <c r="AJ24" s="714"/>
      <c r="AK24" s="714"/>
      <c r="AL24" s="683" t="s">
        <v>187</v>
      </c>
      <c r="AM24" s="684"/>
      <c r="AN24" s="684"/>
      <c r="AO24" s="715"/>
      <c r="AP24" s="774" t="s">
        <v>293</v>
      </c>
      <c r="AQ24" s="782"/>
      <c r="AR24" s="782"/>
      <c r="AS24" s="782"/>
      <c r="AT24" s="782"/>
      <c r="AU24" s="782"/>
      <c r="AV24" s="782"/>
      <c r="AW24" s="782"/>
      <c r="AX24" s="782"/>
      <c r="AY24" s="782"/>
      <c r="AZ24" s="782"/>
      <c r="BA24" s="782"/>
      <c r="BB24" s="782"/>
      <c r="BC24" s="782"/>
      <c r="BD24" s="782"/>
      <c r="BE24" s="782"/>
      <c r="BF24" s="776"/>
      <c r="BG24" s="680" t="s">
        <v>187</v>
      </c>
      <c r="BH24" s="681"/>
      <c r="BI24" s="681"/>
      <c r="BJ24" s="681"/>
      <c r="BK24" s="681"/>
      <c r="BL24" s="681"/>
      <c r="BM24" s="681"/>
      <c r="BN24" s="682"/>
      <c r="BO24" s="713" t="s">
        <v>187</v>
      </c>
      <c r="BP24" s="713"/>
      <c r="BQ24" s="713"/>
      <c r="BR24" s="713"/>
      <c r="BS24" s="686" t="s">
        <v>187</v>
      </c>
      <c r="BT24" s="681"/>
      <c r="BU24" s="681"/>
      <c r="BV24" s="681"/>
      <c r="BW24" s="681"/>
      <c r="BX24" s="681"/>
      <c r="BY24" s="681"/>
      <c r="BZ24" s="681"/>
      <c r="CA24" s="681"/>
      <c r="CB24" s="727"/>
      <c r="CD24" s="738" t="s">
        <v>294</v>
      </c>
      <c r="CE24" s="739"/>
      <c r="CF24" s="739"/>
      <c r="CG24" s="739"/>
      <c r="CH24" s="739"/>
      <c r="CI24" s="739"/>
      <c r="CJ24" s="739"/>
      <c r="CK24" s="739"/>
      <c r="CL24" s="739"/>
      <c r="CM24" s="739"/>
      <c r="CN24" s="739"/>
      <c r="CO24" s="739"/>
      <c r="CP24" s="739"/>
      <c r="CQ24" s="740"/>
      <c r="CR24" s="735">
        <v>7632095</v>
      </c>
      <c r="CS24" s="736"/>
      <c r="CT24" s="736"/>
      <c r="CU24" s="736"/>
      <c r="CV24" s="736"/>
      <c r="CW24" s="736"/>
      <c r="CX24" s="736"/>
      <c r="CY24" s="779"/>
      <c r="CZ24" s="780">
        <v>38.799999999999997</v>
      </c>
      <c r="DA24" s="751"/>
      <c r="DB24" s="751"/>
      <c r="DC24" s="783"/>
      <c r="DD24" s="778">
        <v>5391322</v>
      </c>
      <c r="DE24" s="736"/>
      <c r="DF24" s="736"/>
      <c r="DG24" s="736"/>
      <c r="DH24" s="736"/>
      <c r="DI24" s="736"/>
      <c r="DJ24" s="736"/>
      <c r="DK24" s="779"/>
      <c r="DL24" s="778">
        <v>5359798</v>
      </c>
      <c r="DM24" s="736"/>
      <c r="DN24" s="736"/>
      <c r="DO24" s="736"/>
      <c r="DP24" s="736"/>
      <c r="DQ24" s="736"/>
      <c r="DR24" s="736"/>
      <c r="DS24" s="736"/>
      <c r="DT24" s="736"/>
      <c r="DU24" s="736"/>
      <c r="DV24" s="779"/>
      <c r="DW24" s="780">
        <v>54.8</v>
      </c>
      <c r="DX24" s="751"/>
      <c r="DY24" s="751"/>
      <c r="DZ24" s="751"/>
      <c r="EA24" s="751"/>
      <c r="EB24" s="751"/>
      <c r="EC24" s="781"/>
    </row>
    <row r="25" spans="2:133" ht="11.25" customHeight="1" x14ac:dyDescent="0.15">
      <c r="B25" s="677" t="s">
        <v>295</v>
      </c>
      <c r="C25" s="678"/>
      <c r="D25" s="678"/>
      <c r="E25" s="678"/>
      <c r="F25" s="678"/>
      <c r="G25" s="678"/>
      <c r="H25" s="678"/>
      <c r="I25" s="678"/>
      <c r="J25" s="678"/>
      <c r="K25" s="678"/>
      <c r="L25" s="678"/>
      <c r="M25" s="678"/>
      <c r="N25" s="678"/>
      <c r="O25" s="678"/>
      <c r="P25" s="678"/>
      <c r="Q25" s="679"/>
      <c r="R25" s="680" t="s">
        <v>247</v>
      </c>
      <c r="S25" s="681"/>
      <c r="T25" s="681"/>
      <c r="U25" s="681"/>
      <c r="V25" s="681"/>
      <c r="W25" s="681"/>
      <c r="X25" s="681"/>
      <c r="Y25" s="682"/>
      <c r="Z25" s="713" t="s">
        <v>187</v>
      </c>
      <c r="AA25" s="713"/>
      <c r="AB25" s="713"/>
      <c r="AC25" s="713"/>
      <c r="AD25" s="714" t="s">
        <v>247</v>
      </c>
      <c r="AE25" s="714"/>
      <c r="AF25" s="714"/>
      <c r="AG25" s="714"/>
      <c r="AH25" s="714"/>
      <c r="AI25" s="714"/>
      <c r="AJ25" s="714"/>
      <c r="AK25" s="714"/>
      <c r="AL25" s="683" t="s">
        <v>187</v>
      </c>
      <c r="AM25" s="684"/>
      <c r="AN25" s="684"/>
      <c r="AO25" s="715"/>
      <c r="AP25" s="774" t="s">
        <v>296</v>
      </c>
      <c r="AQ25" s="782"/>
      <c r="AR25" s="782"/>
      <c r="AS25" s="782"/>
      <c r="AT25" s="782"/>
      <c r="AU25" s="782"/>
      <c r="AV25" s="782"/>
      <c r="AW25" s="782"/>
      <c r="AX25" s="782"/>
      <c r="AY25" s="782"/>
      <c r="AZ25" s="782"/>
      <c r="BA25" s="782"/>
      <c r="BB25" s="782"/>
      <c r="BC25" s="782"/>
      <c r="BD25" s="782"/>
      <c r="BE25" s="782"/>
      <c r="BF25" s="776"/>
      <c r="BG25" s="680" t="s">
        <v>187</v>
      </c>
      <c r="BH25" s="681"/>
      <c r="BI25" s="681"/>
      <c r="BJ25" s="681"/>
      <c r="BK25" s="681"/>
      <c r="BL25" s="681"/>
      <c r="BM25" s="681"/>
      <c r="BN25" s="682"/>
      <c r="BO25" s="713" t="s">
        <v>187</v>
      </c>
      <c r="BP25" s="713"/>
      <c r="BQ25" s="713"/>
      <c r="BR25" s="713"/>
      <c r="BS25" s="686" t="s">
        <v>247</v>
      </c>
      <c r="BT25" s="681"/>
      <c r="BU25" s="681"/>
      <c r="BV25" s="681"/>
      <c r="BW25" s="681"/>
      <c r="BX25" s="681"/>
      <c r="BY25" s="681"/>
      <c r="BZ25" s="681"/>
      <c r="CA25" s="681"/>
      <c r="CB25" s="727"/>
      <c r="CD25" s="719" t="s">
        <v>297</v>
      </c>
      <c r="CE25" s="720"/>
      <c r="CF25" s="720"/>
      <c r="CG25" s="720"/>
      <c r="CH25" s="720"/>
      <c r="CI25" s="720"/>
      <c r="CJ25" s="720"/>
      <c r="CK25" s="720"/>
      <c r="CL25" s="720"/>
      <c r="CM25" s="720"/>
      <c r="CN25" s="720"/>
      <c r="CO25" s="720"/>
      <c r="CP25" s="720"/>
      <c r="CQ25" s="721"/>
      <c r="CR25" s="680">
        <v>3157336</v>
      </c>
      <c r="CS25" s="699"/>
      <c r="CT25" s="699"/>
      <c r="CU25" s="699"/>
      <c r="CV25" s="699"/>
      <c r="CW25" s="699"/>
      <c r="CX25" s="699"/>
      <c r="CY25" s="700"/>
      <c r="CZ25" s="683">
        <v>16.100000000000001</v>
      </c>
      <c r="DA25" s="701"/>
      <c r="DB25" s="701"/>
      <c r="DC25" s="702"/>
      <c r="DD25" s="686">
        <v>2933758</v>
      </c>
      <c r="DE25" s="699"/>
      <c r="DF25" s="699"/>
      <c r="DG25" s="699"/>
      <c r="DH25" s="699"/>
      <c r="DI25" s="699"/>
      <c r="DJ25" s="699"/>
      <c r="DK25" s="700"/>
      <c r="DL25" s="686">
        <v>2916355</v>
      </c>
      <c r="DM25" s="699"/>
      <c r="DN25" s="699"/>
      <c r="DO25" s="699"/>
      <c r="DP25" s="699"/>
      <c r="DQ25" s="699"/>
      <c r="DR25" s="699"/>
      <c r="DS25" s="699"/>
      <c r="DT25" s="699"/>
      <c r="DU25" s="699"/>
      <c r="DV25" s="700"/>
      <c r="DW25" s="683">
        <v>29.8</v>
      </c>
      <c r="DX25" s="701"/>
      <c r="DY25" s="701"/>
      <c r="DZ25" s="701"/>
      <c r="EA25" s="701"/>
      <c r="EB25" s="701"/>
      <c r="EC25" s="722"/>
    </row>
    <row r="26" spans="2:133" ht="11.25" customHeight="1" x14ac:dyDescent="0.15">
      <c r="B26" s="677" t="s">
        <v>298</v>
      </c>
      <c r="C26" s="678"/>
      <c r="D26" s="678"/>
      <c r="E26" s="678"/>
      <c r="F26" s="678"/>
      <c r="G26" s="678"/>
      <c r="H26" s="678"/>
      <c r="I26" s="678"/>
      <c r="J26" s="678"/>
      <c r="K26" s="678"/>
      <c r="L26" s="678"/>
      <c r="M26" s="678"/>
      <c r="N26" s="678"/>
      <c r="O26" s="678"/>
      <c r="P26" s="678"/>
      <c r="Q26" s="679"/>
      <c r="R26" s="680">
        <v>9748718</v>
      </c>
      <c r="S26" s="681"/>
      <c r="T26" s="681"/>
      <c r="U26" s="681"/>
      <c r="V26" s="681"/>
      <c r="W26" s="681"/>
      <c r="X26" s="681"/>
      <c r="Y26" s="682"/>
      <c r="Z26" s="713">
        <v>47.3</v>
      </c>
      <c r="AA26" s="713"/>
      <c r="AB26" s="713"/>
      <c r="AC26" s="713"/>
      <c r="AD26" s="714">
        <v>9331389</v>
      </c>
      <c r="AE26" s="714"/>
      <c r="AF26" s="714"/>
      <c r="AG26" s="714"/>
      <c r="AH26" s="714"/>
      <c r="AI26" s="714"/>
      <c r="AJ26" s="714"/>
      <c r="AK26" s="714"/>
      <c r="AL26" s="683">
        <v>99.9</v>
      </c>
      <c r="AM26" s="684"/>
      <c r="AN26" s="684"/>
      <c r="AO26" s="715"/>
      <c r="AP26" s="774" t="s">
        <v>299</v>
      </c>
      <c r="AQ26" s="775"/>
      <c r="AR26" s="775"/>
      <c r="AS26" s="775"/>
      <c r="AT26" s="775"/>
      <c r="AU26" s="775"/>
      <c r="AV26" s="775"/>
      <c r="AW26" s="775"/>
      <c r="AX26" s="775"/>
      <c r="AY26" s="775"/>
      <c r="AZ26" s="775"/>
      <c r="BA26" s="775"/>
      <c r="BB26" s="775"/>
      <c r="BC26" s="775"/>
      <c r="BD26" s="775"/>
      <c r="BE26" s="775"/>
      <c r="BF26" s="776"/>
      <c r="BG26" s="680" t="s">
        <v>187</v>
      </c>
      <c r="BH26" s="681"/>
      <c r="BI26" s="681"/>
      <c r="BJ26" s="681"/>
      <c r="BK26" s="681"/>
      <c r="BL26" s="681"/>
      <c r="BM26" s="681"/>
      <c r="BN26" s="682"/>
      <c r="BO26" s="713" t="s">
        <v>187</v>
      </c>
      <c r="BP26" s="713"/>
      <c r="BQ26" s="713"/>
      <c r="BR26" s="713"/>
      <c r="BS26" s="686" t="s">
        <v>187</v>
      </c>
      <c r="BT26" s="681"/>
      <c r="BU26" s="681"/>
      <c r="BV26" s="681"/>
      <c r="BW26" s="681"/>
      <c r="BX26" s="681"/>
      <c r="BY26" s="681"/>
      <c r="BZ26" s="681"/>
      <c r="CA26" s="681"/>
      <c r="CB26" s="727"/>
      <c r="CD26" s="719" t="s">
        <v>300</v>
      </c>
      <c r="CE26" s="720"/>
      <c r="CF26" s="720"/>
      <c r="CG26" s="720"/>
      <c r="CH26" s="720"/>
      <c r="CI26" s="720"/>
      <c r="CJ26" s="720"/>
      <c r="CK26" s="720"/>
      <c r="CL26" s="720"/>
      <c r="CM26" s="720"/>
      <c r="CN26" s="720"/>
      <c r="CO26" s="720"/>
      <c r="CP26" s="720"/>
      <c r="CQ26" s="721"/>
      <c r="CR26" s="680">
        <v>1767757</v>
      </c>
      <c r="CS26" s="681"/>
      <c r="CT26" s="681"/>
      <c r="CU26" s="681"/>
      <c r="CV26" s="681"/>
      <c r="CW26" s="681"/>
      <c r="CX26" s="681"/>
      <c r="CY26" s="682"/>
      <c r="CZ26" s="683">
        <v>9</v>
      </c>
      <c r="DA26" s="701"/>
      <c r="DB26" s="701"/>
      <c r="DC26" s="702"/>
      <c r="DD26" s="686">
        <v>1669931</v>
      </c>
      <c r="DE26" s="681"/>
      <c r="DF26" s="681"/>
      <c r="DG26" s="681"/>
      <c r="DH26" s="681"/>
      <c r="DI26" s="681"/>
      <c r="DJ26" s="681"/>
      <c r="DK26" s="682"/>
      <c r="DL26" s="686" t="s">
        <v>247</v>
      </c>
      <c r="DM26" s="681"/>
      <c r="DN26" s="681"/>
      <c r="DO26" s="681"/>
      <c r="DP26" s="681"/>
      <c r="DQ26" s="681"/>
      <c r="DR26" s="681"/>
      <c r="DS26" s="681"/>
      <c r="DT26" s="681"/>
      <c r="DU26" s="681"/>
      <c r="DV26" s="682"/>
      <c r="DW26" s="683" t="s">
        <v>187</v>
      </c>
      <c r="DX26" s="701"/>
      <c r="DY26" s="701"/>
      <c r="DZ26" s="701"/>
      <c r="EA26" s="701"/>
      <c r="EB26" s="701"/>
      <c r="EC26" s="722"/>
    </row>
    <row r="27" spans="2:133" ht="11.25" customHeight="1" x14ac:dyDescent="0.15">
      <c r="B27" s="677" t="s">
        <v>301</v>
      </c>
      <c r="C27" s="678"/>
      <c r="D27" s="678"/>
      <c r="E27" s="678"/>
      <c r="F27" s="678"/>
      <c r="G27" s="678"/>
      <c r="H27" s="678"/>
      <c r="I27" s="678"/>
      <c r="J27" s="678"/>
      <c r="K27" s="678"/>
      <c r="L27" s="678"/>
      <c r="M27" s="678"/>
      <c r="N27" s="678"/>
      <c r="O27" s="678"/>
      <c r="P27" s="678"/>
      <c r="Q27" s="679"/>
      <c r="R27" s="680">
        <v>3720</v>
      </c>
      <c r="S27" s="681"/>
      <c r="T27" s="681"/>
      <c r="U27" s="681"/>
      <c r="V27" s="681"/>
      <c r="W27" s="681"/>
      <c r="X27" s="681"/>
      <c r="Y27" s="682"/>
      <c r="Z27" s="713">
        <v>0</v>
      </c>
      <c r="AA27" s="713"/>
      <c r="AB27" s="713"/>
      <c r="AC27" s="713"/>
      <c r="AD27" s="714">
        <v>3720</v>
      </c>
      <c r="AE27" s="714"/>
      <c r="AF27" s="714"/>
      <c r="AG27" s="714"/>
      <c r="AH27" s="714"/>
      <c r="AI27" s="714"/>
      <c r="AJ27" s="714"/>
      <c r="AK27" s="714"/>
      <c r="AL27" s="683">
        <v>0</v>
      </c>
      <c r="AM27" s="684"/>
      <c r="AN27" s="684"/>
      <c r="AO27" s="715"/>
      <c r="AP27" s="677" t="s">
        <v>302</v>
      </c>
      <c r="AQ27" s="678"/>
      <c r="AR27" s="678"/>
      <c r="AS27" s="678"/>
      <c r="AT27" s="678"/>
      <c r="AU27" s="678"/>
      <c r="AV27" s="678"/>
      <c r="AW27" s="678"/>
      <c r="AX27" s="678"/>
      <c r="AY27" s="678"/>
      <c r="AZ27" s="678"/>
      <c r="BA27" s="678"/>
      <c r="BB27" s="678"/>
      <c r="BC27" s="678"/>
      <c r="BD27" s="678"/>
      <c r="BE27" s="678"/>
      <c r="BF27" s="679"/>
      <c r="BG27" s="680">
        <v>4144610</v>
      </c>
      <c r="BH27" s="681"/>
      <c r="BI27" s="681"/>
      <c r="BJ27" s="681"/>
      <c r="BK27" s="681"/>
      <c r="BL27" s="681"/>
      <c r="BM27" s="681"/>
      <c r="BN27" s="682"/>
      <c r="BO27" s="713">
        <v>100</v>
      </c>
      <c r="BP27" s="713"/>
      <c r="BQ27" s="713"/>
      <c r="BR27" s="713"/>
      <c r="BS27" s="686">
        <v>63142</v>
      </c>
      <c r="BT27" s="681"/>
      <c r="BU27" s="681"/>
      <c r="BV27" s="681"/>
      <c r="BW27" s="681"/>
      <c r="BX27" s="681"/>
      <c r="BY27" s="681"/>
      <c r="BZ27" s="681"/>
      <c r="CA27" s="681"/>
      <c r="CB27" s="727"/>
      <c r="CD27" s="719" t="s">
        <v>303</v>
      </c>
      <c r="CE27" s="720"/>
      <c r="CF27" s="720"/>
      <c r="CG27" s="720"/>
      <c r="CH27" s="720"/>
      <c r="CI27" s="720"/>
      <c r="CJ27" s="720"/>
      <c r="CK27" s="720"/>
      <c r="CL27" s="720"/>
      <c r="CM27" s="720"/>
      <c r="CN27" s="720"/>
      <c r="CO27" s="720"/>
      <c r="CP27" s="720"/>
      <c r="CQ27" s="721"/>
      <c r="CR27" s="680">
        <v>2862944</v>
      </c>
      <c r="CS27" s="699"/>
      <c r="CT27" s="699"/>
      <c r="CU27" s="699"/>
      <c r="CV27" s="699"/>
      <c r="CW27" s="699"/>
      <c r="CX27" s="699"/>
      <c r="CY27" s="700"/>
      <c r="CZ27" s="683">
        <v>14.6</v>
      </c>
      <c r="DA27" s="701"/>
      <c r="DB27" s="701"/>
      <c r="DC27" s="702"/>
      <c r="DD27" s="686">
        <v>860265</v>
      </c>
      <c r="DE27" s="699"/>
      <c r="DF27" s="699"/>
      <c r="DG27" s="699"/>
      <c r="DH27" s="699"/>
      <c r="DI27" s="699"/>
      <c r="DJ27" s="699"/>
      <c r="DK27" s="700"/>
      <c r="DL27" s="686">
        <v>846144</v>
      </c>
      <c r="DM27" s="699"/>
      <c r="DN27" s="699"/>
      <c r="DO27" s="699"/>
      <c r="DP27" s="699"/>
      <c r="DQ27" s="699"/>
      <c r="DR27" s="699"/>
      <c r="DS27" s="699"/>
      <c r="DT27" s="699"/>
      <c r="DU27" s="699"/>
      <c r="DV27" s="700"/>
      <c r="DW27" s="683">
        <v>8.6999999999999993</v>
      </c>
      <c r="DX27" s="701"/>
      <c r="DY27" s="701"/>
      <c r="DZ27" s="701"/>
      <c r="EA27" s="701"/>
      <c r="EB27" s="701"/>
      <c r="EC27" s="722"/>
    </row>
    <row r="28" spans="2:133" ht="11.25" customHeight="1" x14ac:dyDescent="0.15">
      <c r="B28" s="677" t="s">
        <v>304</v>
      </c>
      <c r="C28" s="678"/>
      <c r="D28" s="678"/>
      <c r="E28" s="678"/>
      <c r="F28" s="678"/>
      <c r="G28" s="678"/>
      <c r="H28" s="678"/>
      <c r="I28" s="678"/>
      <c r="J28" s="678"/>
      <c r="K28" s="678"/>
      <c r="L28" s="678"/>
      <c r="M28" s="678"/>
      <c r="N28" s="678"/>
      <c r="O28" s="678"/>
      <c r="P28" s="678"/>
      <c r="Q28" s="679"/>
      <c r="R28" s="680">
        <v>25280</v>
      </c>
      <c r="S28" s="681"/>
      <c r="T28" s="681"/>
      <c r="U28" s="681"/>
      <c r="V28" s="681"/>
      <c r="W28" s="681"/>
      <c r="X28" s="681"/>
      <c r="Y28" s="682"/>
      <c r="Z28" s="713">
        <v>0.1</v>
      </c>
      <c r="AA28" s="713"/>
      <c r="AB28" s="713"/>
      <c r="AC28" s="713"/>
      <c r="AD28" s="714" t="s">
        <v>187</v>
      </c>
      <c r="AE28" s="714"/>
      <c r="AF28" s="714"/>
      <c r="AG28" s="714"/>
      <c r="AH28" s="714"/>
      <c r="AI28" s="714"/>
      <c r="AJ28" s="714"/>
      <c r="AK28" s="714"/>
      <c r="AL28" s="683" t="s">
        <v>247</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305</v>
      </c>
      <c r="CE28" s="720"/>
      <c r="CF28" s="720"/>
      <c r="CG28" s="720"/>
      <c r="CH28" s="720"/>
      <c r="CI28" s="720"/>
      <c r="CJ28" s="720"/>
      <c r="CK28" s="720"/>
      <c r="CL28" s="720"/>
      <c r="CM28" s="720"/>
      <c r="CN28" s="720"/>
      <c r="CO28" s="720"/>
      <c r="CP28" s="720"/>
      <c r="CQ28" s="721"/>
      <c r="CR28" s="680">
        <v>1611815</v>
      </c>
      <c r="CS28" s="681"/>
      <c r="CT28" s="681"/>
      <c r="CU28" s="681"/>
      <c r="CV28" s="681"/>
      <c r="CW28" s="681"/>
      <c r="CX28" s="681"/>
      <c r="CY28" s="682"/>
      <c r="CZ28" s="683">
        <v>8.1999999999999993</v>
      </c>
      <c r="DA28" s="701"/>
      <c r="DB28" s="701"/>
      <c r="DC28" s="702"/>
      <c r="DD28" s="686">
        <v>1597299</v>
      </c>
      <c r="DE28" s="681"/>
      <c r="DF28" s="681"/>
      <c r="DG28" s="681"/>
      <c r="DH28" s="681"/>
      <c r="DI28" s="681"/>
      <c r="DJ28" s="681"/>
      <c r="DK28" s="682"/>
      <c r="DL28" s="686">
        <v>1597299</v>
      </c>
      <c r="DM28" s="681"/>
      <c r="DN28" s="681"/>
      <c r="DO28" s="681"/>
      <c r="DP28" s="681"/>
      <c r="DQ28" s="681"/>
      <c r="DR28" s="681"/>
      <c r="DS28" s="681"/>
      <c r="DT28" s="681"/>
      <c r="DU28" s="681"/>
      <c r="DV28" s="682"/>
      <c r="DW28" s="683">
        <v>16.3</v>
      </c>
      <c r="DX28" s="701"/>
      <c r="DY28" s="701"/>
      <c r="DZ28" s="701"/>
      <c r="EA28" s="701"/>
      <c r="EB28" s="701"/>
      <c r="EC28" s="722"/>
    </row>
    <row r="29" spans="2:133" ht="11.25" customHeight="1" x14ac:dyDescent="0.15">
      <c r="B29" s="677" t="s">
        <v>306</v>
      </c>
      <c r="C29" s="678"/>
      <c r="D29" s="678"/>
      <c r="E29" s="678"/>
      <c r="F29" s="678"/>
      <c r="G29" s="678"/>
      <c r="H29" s="678"/>
      <c r="I29" s="678"/>
      <c r="J29" s="678"/>
      <c r="K29" s="678"/>
      <c r="L29" s="678"/>
      <c r="M29" s="678"/>
      <c r="N29" s="678"/>
      <c r="O29" s="678"/>
      <c r="P29" s="678"/>
      <c r="Q29" s="679"/>
      <c r="R29" s="680">
        <v>162141</v>
      </c>
      <c r="S29" s="681"/>
      <c r="T29" s="681"/>
      <c r="U29" s="681"/>
      <c r="V29" s="681"/>
      <c r="W29" s="681"/>
      <c r="X29" s="681"/>
      <c r="Y29" s="682"/>
      <c r="Z29" s="713">
        <v>0.8</v>
      </c>
      <c r="AA29" s="713"/>
      <c r="AB29" s="713"/>
      <c r="AC29" s="713"/>
      <c r="AD29" s="714" t="s">
        <v>247</v>
      </c>
      <c r="AE29" s="714"/>
      <c r="AF29" s="714"/>
      <c r="AG29" s="714"/>
      <c r="AH29" s="714"/>
      <c r="AI29" s="714"/>
      <c r="AJ29" s="714"/>
      <c r="AK29" s="714"/>
      <c r="AL29" s="683" t="s">
        <v>247</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307</v>
      </c>
      <c r="CE29" s="766"/>
      <c r="CF29" s="719" t="s">
        <v>69</v>
      </c>
      <c r="CG29" s="720"/>
      <c r="CH29" s="720"/>
      <c r="CI29" s="720"/>
      <c r="CJ29" s="720"/>
      <c r="CK29" s="720"/>
      <c r="CL29" s="720"/>
      <c r="CM29" s="720"/>
      <c r="CN29" s="720"/>
      <c r="CO29" s="720"/>
      <c r="CP29" s="720"/>
      <c r="CQ29" s="721"/>
      <c r="CR29" s="680">
        <v>1611815</v>
      </c>
      <c r="CS29" s="699"/>
      <c r="CT29" s="699"/>
      <c r="CU29" s="699"/>
      <c r="CV29" s="699"/>
      <c r="CW29" s="699"/>
      <c r="CX29" s="699"/>
      <c r="CY29" s="700"/>
      <c r="CZ29" s="683">
        <v>8.1999999999999993</v>
      </c>
      <c r="DA29" s="701"/>
      <c r="DB29" s="701"/>
      <c r="DC29" s="702"/>
      <c r="DD29" s="686">
        <v>1597299</v>
      </c>
      <c r="DE29" s="699"/>
      <c r="DF29" s="699"/>
      <c r="DG29" s="699"/>
      <c r="DH29" s="699"/>
      <c r="DI29" s="699"/>
      <c r="DJ29" s="699"/>
      <c r="DK29" s="700"/>
      <c r="DL29" s="686">
        <v>1597299</v>
      </c>
      <c r="DM29" s="699"/>
      <c r="DN29" s="699"/>
      <c r="DO29" s="699"/>
      <c r="DP29" s="699"/>
      <c r="DQ29" s="699"/>
      <c r="DR29" s="699"/>
      <c r="DS29" s="699"/>
      <c r="DT29" s="699"/>
      <c r="DU29" s="699"/>
      <c r="DV29" s="700"/>
      <c r="DW29" s="683">
        <v>16.3</v>
      </c>
      <c r="DX29" s="701"/>
      <c r="DY29" s="701"/>
      <c r="DZ29" s="701"/>
      <c r="EA29" s="701"/>
      <c r="EB29" s="701"/>
      <c r="EC29" s="722"/>
    </row>
    <row r="30" spans="2:133" ht="11.25" customHeight="1" x14ac:dyDescent="0.15">
      <c r="B30" s="677" t="s">
        <v>308</v>
      </c>
      <c r="C30" s="678"/>
      <c r="D30" s="678"/>
      <c r="E30" s="678"/>
      <c r="F30" s="678"/>
      <c r="G30" s="678"/>
      <c r="H30" s="678"/>
      <c r="I30" s="678"/>
      <c r="J30" s="678"/>
      <c r="K30" s="678"/>
      <c r="L30" s="678"/>
      <c r="M30" s="678"/>
      <c r="N30" s="678"/>
      <c r="O30" s="678"/>
      <c r="P30" s="678"/>
      <c r="Q30" s="679"/>
      <c r="R30" s="680">
        <v>19508</v>
      </c>
      <c r="S30" s="681"/>
      <c r="T30" s="681"/>
      <c r="U30" s="681"/>
      <c r="V30" s="681"/>
      <c r="W30" s="681"/>
      <c r="X30" s="681"/>
      <c r="Y30" s="682"/>
      <c r="Z30" s="713">
        <v>0.1</v>
      </c>
      <c r="AA30" s="713"/>
      <c r="AB30" s="713"/>
      <c r="AC30" s="713"/>
      <c r="AD30" s="714" t="s">
        <v>247</v>
      </c>
      <c r="AE30" s="714"/>
      <c r="AF30" s="714"/>
      <c r="AG30" s="714"/>
      <c r="AH30" s="714"/>
      <c r="AI30" s="714"/>
      <c r="AJ30" s="714"/>
      <c r="AK30" s="714"/>
      <c r="AL30" s="683" t="s">
        <v>247</v>
      </c>
      <c r="AM30" s="684"/>
      <c r="AN30" s="684"/>
      <c r="AO30" s="715"/>
      <c r="AP30" s="741" t="s">
        <v>225</v>
      </c>
      <c r="AQ30" s="742"/>
      <c r="AR30" s="742"/>
      <c r="AS30" s="742"/>
      <c r="AT30" s="742"/>
      <c r="AU30" s="742"/>
      <c r="AV30" s="742"/>
      <c r="AW30" s="742"/>
      <c r="AX30" s="742"/>
      <c r="AY30" s="742"/>
      <c r="AZ30" s="742"/>
      <c r="BA30" s="742"/>
      <c r="BB30" s="742"/>
      <c r="BC30" s="742"/>
      <c r="BD30" s="742"/>
      <c r="BE30" s="742"/>
      <c r="BF30" s="743"/>
      <c r="BG30" s="741" t="s">
        <v>309</v>
      </c>
      <c r="BH30" s="754"/>
      <c r="BI30" s="754"/>
      <c r="BJ30" s="754"/>
      <c r="BK30" s="754"/>
      <c r="BL30" s="754"/>
      <c r="BM30" s="754"/>
      <c r="BN30" s="754"/>
      <c r="BO30" s="754"/>
      <c r="BP30" s="754"/>
      <c r="BQ30" s="755"/>
      <c r="BR30" s="741" t="s">
        <v>310</v>
      </c>
      <c r="BS30" s="754"/>
      <c r="BT30" s="754"/>
      <c r="BU30" s="754"/>
      <c r="BV30" s="754"/>
      <c r="BW30" s="754"/>
      <c r="BX30" s="754"/>
      <c r="BY30" s="754"/>
      <c r="BZ30" s="754"/>
      <c r="CA30" s="754"/>
      <c r="CB30" s="755"/>
      <c r="CD30" s="767"/>
      <c r="CE30" s="768"/>
      <c r="CF30" s="719" t="s">
        <v>311</v>
      </c>
      <c r="CG30" s="720"/>
      <c r="CH30" s="720"/>
      <c r="CI30" s="720"/>
      <c r="CJ30" s="720"/>
      <c r="CK30" s="720"/>
      <c r="CL30" s="720"/>
      <c r="CM30" s="720"/>
      <c r="CN30" s="720"/>
      <c r="CO30" s="720"/>
      <c r="CP30" s="720"/>
      <c r="CQ30" s="721"/>
      <c r="CR30" s="680">
        <v>1550645</v>
      </c>
      <c r="CS30" s="681"/>
      <c r="CT30" s="681"/>
      <c r="CU30" s="681"/>
      <c r="CV30" s="681"/>
      <c r="CW30" s="681"/>
      <c r="CX30" s="681"/>
      <c r="CY30" s="682"/>
      <c r="CZ30" s="683">
        <v>7.9</v>
      </c>
      <c r="DA30" s="701"/>
      <c r="DB30" s="701"/>
      <c r="DC30" s="702"/>
      <c r="DD30" s="686">
        <v>1539132</v>
      </c>
      <c r="DE30" s="681"/>
      <c r="DF30" s="681"/>
      <c r="DG30" s="681"/>
      <c r="DH30" s="681"/>
      <c r="DI30" s="681"/>
      <c r="DJ30" s="681"/>
      <c r="DK30" s="682"/>
      <c r="DL30" s="686">
        <v>1539132</v>
      </c>
      <c r="DM30" s="681"/>
      <c r="DN30" s="681"/>
      <c r="DO30" s="681"/>
      <c r="DP30" s="681"/>
      <c r="DQ30" s="681"/>
      <c r="DR30" s="681"/>
      <c r="DS30" s="681"/>
      <c r="DT30" s="681"/>
      <c r="DU30" s="681"/>
      <c r="DV30" s="682"/>
      <c r="DW30" s="683">
        <v>15.7</v>
      </c>
      <c r="DX30" s="701"/>
      <c r="DY30" s="701"/>
      <c r="DZ30" s="701"/>
      <c r="EA30" s="701"/>
      <c r="EB30" s="701"/>
      <c r="EC30" s="722"/>
    </row>
    <row r="31" spans="2:133" ht="11.25" customHeight="1" x14ac:dyDescent="0.15">
      <c r="B31" s="677" t="s">
        <v>312</v>
      </c>
      <c r="C31" s="678"/>
      <c r="D31" s="678"/>
      <c r="E31" s="678"/>
      <c r="F31" s="678"/>
      <c r="G31" s="678"/>
      <c r="H31" s="678"/>
      <c r="I31" s="678"/>
      <c r="J31" s="678"/>
      <c r="K31" s="678"/>
      <c r="L31" s="678"/>
      <c r="M31" s="678"/>
      <c r="N31" s="678"/>
      <c r="O31" s="678"/>
      <c r="P31" s="678"/>
      <c r="Q31" s="679"/>
      <c r="R31" s="680">
        <v>6177669</v>
      </c>
      <c r="S31" s="681"/>
      <c r="T31" s="681"/>
      <c r="U31" s="681"/>
      <c r="V31" s="681"/>
      <c r="W31" s="681"/>
      <c r="X31" s="681"/>
      <c r="Y31" s="682"/>
      <c r="Z31" s="713">
        <v>29.9</v>
      </c>
      <c r="AA31" s="713"/>
      <c r="AB31" s="713"/>
      <c r="AC31" s="713"/>
      <c r="AD31" s="714" t="s">
        <v>247</v>
      </c>
      <c r="AE31" s="714"/>
      <c r="AF31" s="714"/>
      <c r="AG31" s="714"/>
      <c r="AH31" s="714"/>
      <c r="AI31" s="714"/>
      <c r="AJ31" s="714"/>
      <c r="AK31" s="714"/>
      <c r="AL31" s="683" t="s">
        <v>187</v>
      </c>
      <c r="AM31" s="684"/>
      <c r="AN31" s="684"/>
      <c r="AO31" s="715"/>
      <c r="AP31" s="756" t="s">
        <v>313</v>
      </c>
      <c r="AQ31" s="757"/>
      <c r="AR31" s="757"/>
      <c r="AS31" s="757"/>
      <c r="AT31" s="762" t="s">
        <v>314</v>
      </c>
      <c r="AU31" s="231"/>
      <c r="AV31" s="231"/>
      <c r="AW31" s="231"/>
      <c r="AX31" s="746" t="s">
        <v>190</v>
      </c>
      <c r="AY31" s="747"/>
      <c r="AZ31" s="747"/>
      <c r="BA31" s="747"/>
      <c r="BB31" s="747"/>
      <c r="BC31" s="747"/>
      <c r="BD31" s="747"/>
      <c r="BE31" s="747"/>
      <c r="BF31" s="748"/>
      <c r="BG31" s="749">
        <v>99.6</v>
      </c>
      <c r="BH31" s="750"/>
      <c r="BI31" s="750"/>
      <c r="BJ31" s="750"/>
      <c r="BK31" s="750"/>
      <c r="BL31" s="750"/>
      <c r="BM31" s="751">
        <v>98.9</v>
      </c>
      <c r="BN31" s="750"/>
      <c r="BO31" s="750"/>
      <c r="BP31" s="750"/>
      <c r="BQ31" s="752"/>
      <c r="BR31" s="749">
        <v>99.6</v>
      </c>
      <c r="BS31" s="750"/>
      <c r="BT31" s="750"/>
      <c r="BU31" s="750"/>
      <c r="BV31" s="750"/>
      <c r="BW31" s="750"/>
      <c r="BX31" s="751">
        <v>98.8</v>
      </c>
      <c r="BY31" s="750"/>
      <c r="BZ31" s="750"/>
      <c r="CA31" s="750"/>
      <c r="CB31" s="752"/>
      <c r="CD31" s="767"/>
      <c r="CE31" s="768"/>
      <c r="CF31" s="719" t="s">
        <v>315</v>
      </c>
      <c r="CG31" s="720"/>
      <c r="CH31" s="720"/>
      <c r="CI31" s="720"/>
      <c r="CJ31" s="720"/>
      <c r="CK31" s="720"/>
      <c r="CL31" s="720"/>
      <c r="CM31" s="720"/>
      <c r="CN31" s="720"/>
      <c r="CO31" s="720"/>
      <c r="CP31" s="720"/>
      <c r="CQ31" s="721"/>
      <c r="CR31" s="680">
        <v>61170</v>
      </c>
      <c r="CS31" s="699"/>
      <c r="CT31" s="699"/>
      <c r="CU31" s="699"/>
      <c r="CV31" s="699"/>
      <c r="CW31" s="699"/>
      <c r="CX31" s="699"/>
      <c r="CY31" s="700"/>
      <c r="CZ31" s="683">
        <v>0.3</v>
      </c>
      <c r="DA31" s="701"/>
      <c r="DB31" s="701"/>
      <c r="DC31" s="702"/>
      <c r="DD31" s="686">
        <v>58167</v>
      </c>
      <c r="DE31" s="699"/>
      <c r="DF31" s="699"/>
      <c r="DG31" s="699"/>
      <c r="DH31" s="699"/>
      <c r="DI31" s="699"/>
      <c r="DJ31" s="699"/>
      <c r="DK31" s="700"/>
      <c r="DL31" s="686">
        <v>58167</v>
      </c>
      <c r="DM31" s="699"/>
      <c r="DN31" s="699"/>
      <c r="DO31" s="699"/>
      <c r="DP31" s="699"/>
      <c r="DQ31" s="699"/>
      <c r="DR31" s="699"/>
      <c r="DS31" s="699"/>
      <c r="DT31" s="699"/>
      <c r="DU31" s="699"/>
      <c r="DV31" s="700"/>
      <c r="DW31" s="683">
        <v>0.6</v>
      </c>
      <c r="DX31" s="701"/>
      <c r="DY31" s="701"/>
      <c r="DZ31" s="701"/>
      <c r="EA31" s="701"/>
      <c r="EB31" s="701"/>
      <c r="EC31" s="722"/>
    </row>
    <row r="32" spans="2:133" ht="11.25" customHeight="1" x14ac:dyDescent="0.15">
      <c r="B32" s="771" t="s">
        <v>316</v>
      </c>
      <c r="C32" s="772"/>
      <c r="D32" s="772"/>
      <c r="E32" s="772"/>
      <c r="F32" s="772"/>
      <c r="G32" s="772"/>
      <c r="H32" s="772"/>
      <c r="I32" s="772"/>
      <c r="J32" s="772"/>
      <c r="K32" s="772"/>
      <c r="L32" s="772"/>
      <c r="M32" s="772"/>
      <c r="N32" s="772"/>
      <c r="O32" s="772"/>
      <c r="P32" s="772"/>
      <c r="Q32" s="773"/>
      <c r="R32" s="680">
        <v>720</v>
      </c>
      <c r="S32" s="681"/>
      <c r="T32" s="681"/>
      <c r="U32" s="681"/>
      <c r="V32" s="681"/>
      <c r="W32" s="681"/>
      <c r="X32" s="681"/>
      <c r="Y32" s="682"/>
      <c r="Z32" s="713">
        <v>0</v>
      </c>
      <c r="AA32" s="713"/>
      <c r="AB32" s="713"/>
      <c r="AC32" s="713"/>
      <c r="AD32" s="714">
        <v>720</v>
      </c>
      <c r="AE32" s="714"/>
      <c r="AF32" s="714"/>
      <c r="AG32" s="714"/>
      <c r="AH32" s="714"/>
      <c r="AI32" s="714"/>
      <c r="AJ32" s="714"/>
      <c r="AK32" s="714"/>
      <c r="AL32" s="683">
        <v>0</v>
      </c>
      <c r="AM32" s="684"/>
      <c r="AN32" s="684"/>
      <c r="AO32" s="715"/>
      <c r="AP32" s="758"/>
      <c r="AQ32" s="759"/>
      <c r="AR32" s="759"/>
      <c r="AS32" s="759"/>
      <c r="AT32" s="763"/>
      <c r="AU32" s="230" t="s">
        <v>317</v>
      </c>
      <c r="AV32" s="230"/>
      <c r="AW32" s="230"/>
      <c r="AX32" s="677" t="s">
        <v>318</v>
      </c>
      <c r="AY32" s="678"/>
      <c r="AZ32" s="678"/>
      <c r="BA32" s="678"/>
      <c r="BB32" s="678"/>
      <c r="BC32" s="678"/>
      <c r="BD32" s="678"/>
      <c r="BE32" s="678"/>
      <c r="BF32" s="679"/>
      <c r="BG32" s="753">
        <v>99.6</v>
      </c>
      <c r="BH32" s="699"/>
      <c r="BI32" s="699"/>
      <c r="BJ32" s="699"/>
      <c r="BK32" s="699"/>
      <c r="BL32" s="699"/>
      <c r="BM32" s="684">
        <v>99.1</v>
      </c>
      <c r="BN32" s="745"/>
      <c r="BO32" s="745"/>
      <c r="BP32" s="745"/>
      <c r="BQ32" s="726"/>
      <c r="BR32" s="753">
        <v>99.7</v>
      </c>
      <c r="BS32" s="699"/>
      <c r="BT32" s="699"/>
      <c r="BU32" s="699"/>
      <c r="BV32" s="699"/>
      <c r="BW32" s="699"/>
      <c r="BX32" s="684">
        <v>99.2</v>
      </c>
      <c r="BY32" s="745"/>
      <c r="BZ32" s="745"/>
      <c r="CA32" s="745"/>
      <c r="CB32" s="726"/>
      <c r="CD32" s="769"/>
      <c r="CE32" s="770"/>
      <c r="CF32" s="719" t="s">
        <v>319</v>
      </c>
      <c r="CG32" s="720"/>
      <c r="CH32" s="720"/>
      <c r="CI32" s="720"/>
      <c r="CJ32" s="720"/>
      <c r="CK32" s="720"/>
      <c r="CL32" s="720"/>
      <c r="CM32" s="720"/>
      <c r="CN32" s="720"/>
      <c r="CO32" s="720"/>
      <c r="CP32" s="720"/>
      <c r="CQ32" s="721"/>
      <c r="CR32" s="680" t="s">
        <v>187</v>
      </c>
      <c r="CS32" s="681"/>
      <c r="CT32" s="681"/>
      <c r="CU32" s="681"/>
      <c r="CV32" s="681"/>
      <c r="CW32" s="681"/>
      <c r="CX32" s="681"/>
      <c r="CY32" s="682"/>
      <c r="CZ32" s="683" t="s">
        <v>187</v>
      </c>
      <c r="DA32" s="701"/>
      <c r="DB32" s="701"/>
      <c r="DC32" s="702"/>
      <c r="DD32" s="686" t="s">
        <v>187</v>
      </c>
      <c r="DE32" s="681"/>
      <c r="DF32" s="681"/>
      <c r="DG32" s="681"/>
      <c r="DH32" s="681"/>
      <c r="DI32" s="681"/>
      <c r="DJ32" s="681"/>
      <c r="DK32" s="682"/>
      <c r="DL32" s="686" t="s">
        <v>187</v>
      </c>
      <c r="DM32" s="681"/>
      <c r="DN32" s="681"/>
      <c r="DO32" s="681"/>
      <c r="DP32" s="681"/>
      <c r="DQ32" s="681"/>
      <c r="DR32" s="681"/>
      <c r="DS32" s="681"/>
      <c r="DT32" s="681"/>
      <c r="DU32" s="681"/>
      <c r="DV32" s="682"/>
      <c r="DW32" s="683" t="s">
        <v>187</v>
      </c>
      <c r="DX32" s="701"/>
      <c r="DY32" s="701"/>
      <c r="DZ32" s="701"/>
      <c r="EA32" s="701"/>
      <c r="EB32" s="701"/>
      <c r="EC32" s="722"/>
    </row>
    <row r="33" spans="2:133" ht="11.25" customHeight="1" x14ac:dyDescent="0.15">
      <c r="B33" s="677" t="s">
        <v>320</v>
      </c>
      <c r="C33" s="678"/>
      <c r="D33" s="678"/>
      <c r="E33" s="678"/>
      <c r="F33" s="678"/>
      <c r="G33" s="678"/>
      <c r="H33" s="678"/>
      <c r="I33" s="678"/>
      <c r="J33" s="678"/>
      <c r="K33" s="678"/>
      <c r="L33" s="678"/>
      <c r="M33" s="678"/>
      <c r="N33" s="678"/>
      <c r="O33" s="678"/>
      <c r="P33" s="678"/>
      <c r="Q33" s="679"/>
      <c r="R33" s="680">
        <v>1185758</v>
      </c>
      <c r="S33" s="681"/>
      <c r="T33" s="681"/>
      <c r="U33" s="681"/>
      <c r="V33" s="681"/>
      <c r="W33" s="681"/>
      <c r="X33" s="681"/>
      <c r="Y33" s="682"/>
      <c r="Z33" s="713">
        <v>5.7</v>
      </c>
      <c r="AA33" s="713"/>
      <c r="AB33" s="713"/>
      <c r="AC33" s="713"/>
      <c r="AD33" s="714" t="s">
        <v>247</v>
      </c>
      <c r="AE33" s="714"/>
      <c r="AF33" s="714"/>
      <c r="AG33" s="714"/>
      <c r="AH33" s="714"/>
      <c r="AI33" s="714"/>
      <c r="AJ33" s="714"/>
      <c r="AK33" s="714"/>
      <c r="AL33" s="683" t="s">
        <v>187</v>
      </c>
      <c r="AM33" s="684"/>
      <c r="AN33" s="684"/>
      <c r="AO33" s="715"/>
      <c r="AP33" s="760"/>
      <c r="AQ33" s="761"/>
      <c r="AR33" s="761"/>
      <c r="AS33" s="761"/>
      <c r="AT33" s="764"/>
      <c r="AU33" s="232"/>
      <c r="AV33" s="232"/>
      <c r="AW33" s="232"/>
      <c r="AX33" s="661" t="s">
        <v>321</v>
      </c>
      <c r="AY33" s="662"/>
      <c r="AZ33" s="662"/>
      <c r="BA33" s="662"/>
      <c r="BB33" s="662"/>
      <c r="BC33" s="662"/>
      <c r="BD33" s="662"/>
      <c r="BE33" s="662"/>
      <c r="BF33" s="663"/>
      <c r="BG33" s="744">
        <v>99.6</v>
      </c>
      <c r="BH33" s="665"/>
      <c r="BI33" s="665"/>
      <c r="BJ33" s="665"/>
      <c r="BK33" s="665"/>
      <c r="BL33" s="665"/>
      <c r="BM33" s="707">
        <v>98.8</v>
      </c>
      <c r="BN33" s="665"/>
      <c r="BO33" s="665"/>
      <c r="BP33" s="665"/>
      <c r="BQ33" s="709"/>
      <c r="BR33" s="744">
        <v>99.5</v>
      </c>
      <c r="BS33" s="665"/>
      <c r="BT33" s="665"/>
      <c r="BU33" s="665"/>
      <c r="BV33" s="665"/>
      <c r="BW33" s="665"/>
      <c r="BX33" s="707">
        <v>98.5</v>
      </c>
      <c r="BY33" s="665"/>
      <c r="BZ33" s="665"/>
      <c r="CA33" s="665"/>
      <c r="CB33" s="709"/>
      <c r="CD33" s="719" t="s">
        <v>322</v>
      </c>
      <c r="CE33" s="720"/>
      <c r="CF33" s="720"/>
      <c r="CG33" s="720"/>
      <c r="CH33" s="720"/>
      <c r="CI33" s="720"/>
      <c r="CJ33" s="720"/>
      <c r="CK33" s="720"/>
      <c r="CL33" s="720"/>
      <c r="CM33" s="720"/>
      <c r="CN33" s="720"/>
      <c r="CO33" s="720"/>
      <c r="CP33" s="720"/>
      <c r="CQ33" s="721"/>
      <c r="CR33" s="680">
        <v>10836536</v>
      </c>
      <c r="CS33" s="699"/>
      <c r="CT33" s="699"/>
      <c r="CU33" s="699"/>
      <c r="CV33" s="699"/>
      <c r="CW33" s="699"/>
      <c r="CX33" s="699"/>
      <c r="CY33" s="700"/>
      <c r="CZ33" s="683">
        <v>55.1</v>
      </c>
      <c r="DA33" s="701"/>
      <c r="DB33" s="701"/>
      <c r="DC33" s="702"/>
      <c r="DD33" s="686">
        <v>6115315</v>
      </c>
      <c r="DE33" s="699"/>
      <c r="DF33" s="699"/>
      <c r="DG33" s="699"/>
      <c r="DH33" s="699"/>
      <c r="DI33" s="699"/>
      <c r="DJ33" s="699"/>
      <c r="DK33" s="700"/>
      <c r="DL33" s="686">
        <v>4043482</v>
      </c>
      <c r="DM33" s="699"/>
      <c r="DN33" s="699"/>
      <c r="DO33" s="699"/>
      <c r="DP33" s="699"/>
      <c r="DQ33" s="699"/>
      <c r="DR33" s="699"/>
      <c r="DS33" s="699"/>
      <c r="DT33" s="699"/>
      <c r="DU33" s="699"/>
      <c r="DV33" s="700"/>
      <c r="DW33" s="683">
        <v>41.4</v>
      </c>
      <c r="DX33" s="701"/>
      <c r="DY33" s="701"/>
      <c r="DZ33" s="701"/>
      <c r="EA33" s="701"/>
      <c r="EB33" s="701"/>
      <c r="EC33" s="722"/>
    </row>
    <row r="34" spans="2:133" ht="11.25" customHeight="1" x14ac:dyDescent="0.15">
      <c r="B34" s="677" t="s">
        <v>323</v>
      </c>
      <c r="C34" s="678"/>
      <c r="D34" s="678"/>
      <c r="E34" s="678"/>
      <c r="F34" s="678"/>
      <c r="G34" s="678"/>
      <c r="H34" s="678"/>
      <c r="I34" s="678"/>
      <c r="J34" s="678"/>
      <c r="K34" s="678"/>
      <c r="L34" s="678"/>
      <c r="M34" s="678"/>
      <c r="N34" s="678"/>
      <c r="O34" s="678"/>
      <c r="P34" s="678"/>
      <c r="Q34" s="679"/>
      <c r="R34" s="680">
        <v>23223</v>
      </c>
      <c r="S34" s="681"/>
      <c r="T34" s="681"/>
      <c r="U34" s="681"/>
      <c r="V34" s="681"/>
      <c r="W34" s="681"/>
      <c r="X34" s="681"/>
      <c r="Y34" s="682"/>
      <c r="Z34" s="713">
        <v>0.1</v>
      </c>
      <c r="AA34" s="713"/>
      <c r="AB34" s="713"/>
      <c r="AC34" s="713"/>
      <c r="AD34" s="714" t="s">
        <v>187</v>
      </c>
      <c r="AE34" s="714"/>
      <c r="AF34" s="714"/>
      <c r="AG34" s="714"/>
      <c r="AH34" s="714"/>
      <c r="AI34" s="714"/>
      <c r="AJ34" s="714"/>
      <c r="AK34" s="714"/>
      <c r="AL34" s="683" t="s">
        <v>187</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324</v>
      </c>
      <c r="CE34" s="720"/>
      <c r="CF34" s="720"/>
      <c r="CG34" s="720"/>
      <c r="CH34" s="720"/>
      <c r="CI34" s="720"/>
      <c r="CJ34" s="720"/>
      <c r="CK34" s="720"/>
      <c r="CL34" s="720"/>
      <c r="CM34" s="720"/>
      <c r="CN34" s="720"/>
      <c r="CO34" s="720"/>
      <c r="CP34" s="720"/>
      <c r="CQ34" s="721"/>
      <c r="CR34" s="680">
        <v>2519747</v>
      </c>
      <c r="CS34" s="681"/>
      <c r="CT34" s="681"/>
      <c r="CU34" s="681"/>
      <c r="CV34" s="681"/>
      <c r="CW34" s="681"/>
      <c r="CX34" s="681"/>
      <c r="CY34" s="682"/>
      <c r="CZ34" s="683">
        <v>12.8</v>
      </c>
      <c r="DA34" s="701"/>
      <c r="DB34" s="701"/>
      <c r="DC34" s="702"/>
      <c r="DD34" s="686">
        <v>2036851</v>
      </c>
      <c r="DE34" s="681"/>
      <c r="DF34" s="681"/>
      <c r="DG34" s="681"/>
      <c r="DH34" s="681"/>
      <c r="DI34" s="681"/>
      <c r="DJ34" s="681"/>
      <c r="DK34" s="682"/>
      <c r="DL34" s="686">
        <v>1455566</v>
      </c>
      <c r="DM34" s="681"/>
      <c r="DN34" s="681"/>
      <c r="DO34" s="681"/>
      <c r="DP34" s="681"/>
      <c r="DQ34" s="681"/>
      <c r="DR34" s="681"/>
      <c r="DS34" s="681"/>
      <c r="DT34" s="681"/>
      <c r="DU34" s="681"/>
      <c r="DV34" s="682"/>
      <c r="DW34" s="683">
        <v>14.9</v>
      </c>
      <c r="DX34" s="701"/>
      <c r="DY34" s="701"/>
      <c r="DZ34" s="701"/>
      <c r="EA34" s="701"/>
      <c r="EB34" s="701"/>
      <c r="EC34" s="722"/>
    </row>
    <row r="35" spans="2:133" ht="11.25" customHeight="1" x14ac:dyDescent="0.15">
      <c r="B35" s="677" t="s">
        <v>325</v>
      </c>
      <c r="C35" s="678"/>
      <c r="D35" s="678"/>
      <c r="E35" s="678"/>
      <c r="F35" s="678"/>
      <c r="G35" s="678"/>
      <c r="H35" s="678"/>
      <c r="I35" s="678"/>
      <c r="J35" s="678"/>
      <c r="K35" s="678"/>
      <c r="L35" s="678"/>
      <c r="M35" s="678"/>
      <c r="N35" s="678"/>
      <c r="O35" s="678"/>
      <c r="P35" s="678"/>
      <c r="Q35" s="679"/>
      <c r="R35" s="680">
        <v>45681</v>
      </c>
      <c r="S35" s="681"/>
      <c r="T35" s="681"/>
      <c r="U35" s="681"/>
      <c r="V35" s="681"/>
      <c r="W35" s="681"/>
      <c r="X35" s="681"/>
      <c r="Y35" s="682"/>
      <c r="Z35" s="713">
        <v>0.2</v>
      </c>
      <c r="AA35" s="713"/>
      <c r="AB35" s="713"/>
      <c r="AC35" s="713"/>
      <c r="AD35" s="714" t="s">
        <v>187</v>
      </c>
      <c r="AE35" s="714"/>
      <c r="AF35" s="714"/>
      <c r="AG35" s="714"/>
      <c r="AH35" s="714"/>
      <c r="AI35" s="714"/>
      <c r="AJ35" s="714"/>
      <c r="AK35" s="714"/>
      <c r="AL35" s="683" t="s">
        <v>187</v>
      </c>
      <c r="AM35" s="684"/>
      <c r="AN35" s="684"/>
      <c r="AO35" s="715"/>
      <c r="AP35" s="235"/>
      <c r="AQ35" s="741" t="s">
        <v>326</v>
      </c>
      <c r="AR35" s="742"/>
      <c r="AS35" s="742"/>
      <c r="AT35" s="742"/>
      <c r="AU35" s="742"/>
      <c r="AV35" s="742"/>
      <c r="AW35" s="742"/>
      <c r="AX35" s="742"/>
      <c r="AY35" s="742"/>
      <c r="AZ35" s="742"/>
      <c r="BA35" s="742"/>
      <c r="BB35" s="742"/>
      <c r="BC35" s="742"/>
      <c r="BD35" s="742"/>
      <c r="BE35" s="742"/>
      <c r="BF35" s="743"/>
      <c r="BG35" s="741" t="s">
        <v>327</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328</v>
      </c>
      <c r="CE35" s="720"/>
      <c r="CF35" s="720"/>
      <c r="CG35" s="720"/>
      <c r="CH35" s="720"/>
      <c r="CI35" s="720"/>
      <c r="CJ35" s="720"/>
      <c r="CK35" s="720"/>
      <c r="CL35" s="720"/>
      <c r="CM35" s="720"/>
      <c r="CN35" s="720"/>
      <c r="CO35" s="720"/>
      <c r="CP35" s="720"/>
      <c r="CQ35" s="721"/>
      <c r="CR35" s="680">
        <v>203590</v>
      </c>
      <c r="CS35" s="699"/>
      <c r="CT35" s="699"/>
      <c r="CU35" s="699"/>
      <c r="CV35" s="699"/>
      <c r="CW35" s="699"/>
      <c r="CX35" s="699"/>
      <c r="CY35" s="700"/>
      <c r="CZ35" s="683">
        <v>1</v>
      </c>
      <c r="DA35" s="701"/>
      <c r="DB35" s="701"/>
      <c r="DC35" s="702"/>
      <c r="DD35" s="686">
        <v>176355</v>
      </c>
      <c r="DE35" s="699"/>
      <c r="DF35" s="699"/>
      <c r="DG35" s="699"/>
      <c r="DH35" s="699"/>
      <c r="DI35" s="699"/>
      <c r="DJ35" s="699"/>
      <c r="DK35" s="700"/>
      <c r="DL35" s="686">
        <v>176355</v>
      </c>
      <c r="DM35" s="699"/>
      <c r="DN35" s="699"/>
      <c r="DO35" s="699"/>
      <c r="DP35" s="699"/>
      <c r="DQ35" s="699"/>
      <c r="DR35" s="699"/>
      <c r="DS35" s="699"/>
      <c r="DT35" s="699"/>
      <c r="DU35" s="699"/>
      <c r="DV35" s="700"/>
      <c r="DW35" s="683">
        <v>1.8</v>
      </c>
      <c r="DX35" s="701"/>
      <c r="DY35" s="701"/>
      <c r="DZ35" s="701"/>
      <c r="EA35" s="701"/>
      <c r="EB35" s="701"/>
      <c r="EC35" s="722"/>
    </row>
    <row r="36" spans="2:133" ht="11.25" customHeight="1" x14ac:dyDescent="0.15">
      <c r="B36" s="677" t="s">
        <v>329</v>
      </c>
      <c r="C36" s="678"/>
      <c r="D36" s="678"/>
      <c r="E36" s="678"/>
      <c r="F36" s="678"/>
      <c r="G36" s="678"/>
      <c r="H36" s="678"/>
      <c r="I36" s="678"/>
      <c r="J36" s="678"/>
      <c r="K36" s="678"/>
      <c r="L36" s="678"/>
      <c r="M36" s="678"/>
      <c r="N36" s="678"/>
      <c r="O36" s="678"/>
      <c r="P36" s="678"/>
      <c r="Q36" s="679"/>
      <c r="R36" s="680">
        <v>1451271</v>
      </c>
      <c r="S36" s="681"/>
      <c r="T36" s="681"/>
      <c r="U36" s="681"/>
      <c r="V36" s="681"/>
      <c r="W36" s="681"/>
      <c r="X36" s="681"/>
      <c r="Y36" s="682"/>
      <c r="Z36" s="713">
        <v>7</v>
      </c>
      <c r="AA36" s="713"/>
      <c r="AB36" s="713"/>
      <c r="AC36" s="713"/>
      <c r="AD36" s="714" t="s">
        <v>187</v>
      </c>
      <c r="AE36" s="714"/>
      <c r="AF36" s="714"/>
      <c r="AG36" s="714"/>
      <c r="AH36" s="714"/>
      <c r="AI36" s="714"/>
      <c r="AJ36" s="714"/>
      <c r="AK36" s="714"/>
      <c r="AL36" s="683" t="s">
        <v>187</v>
      </c>
      <c r="AM36" s="684"/>
      <c r="AN36" s="684"/>
      <c r="AO36" s="715"/>
      <c r="AP36" s="235"/>
      <c r="AQ36" s="732" t="s">
        <v>330</v>
      </c>
      <c r="AR36" s="733"/>
      <c r="AS36" s="733"/>
      <c r="AT36" s="733"/>
      <c r="AU36" s="733"/>
      <c r="AV36" s="733"/>
      <c r="AW36" s="733"/>
      <c r="AX36" s="733"/>
      <c r="AY36" s="734"/>
      <c r="AZ36" s="735">
        <v>2411520</v>
      </c>
      <c r="BA36" s="736"/>
      <c r="BB36" s="736"/>
      <c r="BC36" s="736"/>
      <c r="BD36" s="736"/>
      <c r="BE36" s="736"/>
      <c r="BF36" s="737"/>
      <c r="BG36" s="738" t="s">
        <v>331</v>
      </c>
      <c r="BH36" s="739"/>
      <c r="BI36" s="739"/>
      <c r="BJ36" s="739"/>
      <c r="BK36" s="739"/>
      <c r="BL36" s="739"/>
      <c r="BM36" s="739"/>
      <c r="BN36" s="739"/>
      <c r="BO36" s="739"/>
      <c r="BP36" s="739"/>
      <c r="BQ36" s="739"/>
      <c r="BR36" s="739"/>
      <c r="BS36" s="739"/>
      <c r="BT36" s="739"/>
      <c r="BU36" s="740"/>
      <c r="BV36" s="735">
        <v>561600</v>
      </c>
      <c r="BW36" s="736"/>
      <c r="BX36" s="736"/>
      <c r="BY36" s="736"/>
      <c r="BZ36" s="736"/>
      <c r="CA36" s="736"/>
      <c r="CB36" s="737"/>
      <c r="CD36" s="719" t="s">
        <v>332</v>
      </c>
      <c r="CE36" s="720"/>
      <c r="CF36" s="720"/>
      <c r="CG36" s="720"/>
      <c r="CH36" s="720"/>
      <c r="CI36" s="720"/>
      <c r="CJ36" s="720"/>
      <c r="CK36" s="720"/>
      <c r="CL36" s="720"/>
      <c r="CM36" s="720"/>
      <c r="CN36" s="720"/>
      <c r="CO36" s="720"/>
      <c r="CP36" s="720"/>
      <c r="CQ36" s="721"/>
      <c r="CR36" s="680">
        <v>5107279</v>
      </c>
      <c r="CS36" s="681"/>
      <c r="CT36" s="681"/>
      <c r="CU36" s="681"/>
      <c r="CV36" s="681"/>
      <c r="CW36" s="681"/>
      <c r="CX36" s="681"/>
      <c r="CY36" s="682"/>
      <c r="CZ36" s="683">
        <v>26</v>
      </c>
      <c r="DA36" s="701"/>
      <c r="DB36" s="701"/>
      <c r="DC36" s="702"/>
      <c r="DD36" s="686">
        <v>1299345</v>
      </c>
      <c r="DE36" s="681"/>
      <c r="DF36" s="681"/>
      <c r="DG36" s="681"/>
      <c r="DH36" s="681"/>
      <c r="DI36" s="681"/>
      <c r="DJ36" s="681"/>
      <c r="DK36" s="682"/>
      <c r="DL36" s="686">
        <v>959019</v>
      </c>
      <c r="DM36" s="681"/>
      <c r="DN36" s="681"/>
      <c r="DO36" s="681"/>
      <c r="DP36" s="681"/>
      <c r="DQ36" s="681"/>
      <c r="DR36" s="681"/>
      <c r="DS36" s="681"/>
      <c r="DT36" s="681"/>
      <c r="DU36" s="681"/>
      <c r="DV36" s="682"/>
      <c r="DW36" s="683">
        <v>9.8000000000000007</v>
      </c>
      <c r="DX36" s="701"/>
      <c r="DY36" s="701"/>
      <c r="DZ36" s="701"/>
      <c r="EA36" s="701"/>
      <c r="EB36" s="701"/>
      <c r="EC36" s="722"/>
    </row>
    <row r="37" spans="2:133" ht="11.25" customHeight="1" x14ac:dyDescent="0.15">
      <c r="B37" s="677" t="s">
        <v>333</v>
      </c>
      <c r="C37" s="678"/>
      <c r="D37" s="678"/>
      <c r="E37" s="678"/>
      <c r="F37" s="678"/>
      <c r="G37" s="678"/>
      <c r="H37" s="678"/>
      <c r="I37" s="678"/>
      <c r="J37" s="678"/>
      <c r="K37" s="678"/>
      <c r="L37" s="678"/>
      <c r="M37" s="678"/>
      <c r="N37" s="678"/>
      <c r="O37" s="678"/>
      <c r="P37" s="678"/>
      <c r="Q37" s="679"/>
      <c r="R37" s="680">
        <v>712991</v>
      </c>
      <c r="S37" s="681"/>
      <c r="T37" s="681"/>
      <c r="U37" s="681"/>
      <c r="V37" s="681"/>
      <c r="W37" s="681"/>
      <c r="X37" s="681"/>
      <c r="Y37" s="682"/>
      <c r="Z37" s="713">
        <v>3.5</v>
      </c>
      <c r="AA37" s="713"/>
      <c r="AB37" s="713"/>
      <c r="AC37" s="713"/>
      <c r="AD37" s="714" t="s">
        <v>247</v>
      </c>
      <c r="AE37" s="714"/>
      <c r="AF37" s="714"/>
      <c r="AG37" s="714"/>
      <c r="AH37" s="714"/>
      <c r="AI37" s="714"/>
      <c r="AJ37" s="714"/>
      <c r="AK37" s="714"/>
      <c r="AL37" s="683" t="s">
        <v>187</v>
      </c>
      <c r="AM37" s="684"/>
      <c r="AN37" s="684"/>
      <c r="AO37" s="715"/>
      <c r="AQ37" s="723" t="s">
        <v>334</v>
      </c>
      <c r="AR37" s="724"/>
      <c r="AS37" s="724"/>
      <c r="AT37" s="724"/>
      <c r="AU37" s="724"/>
      <c r="AV37" s="724"/>
      <c r="AW37" s="724"/>
      <c r="AX37" s="724"/>
      <c r="AY37" s="725"/>
      <c r="AZ37" s="680">
        <v>535771</v>
      </c>
      <c r="BA37" s="681"/>
      <c r="BB37" s="681"/>
      <c r="BC37" s="681"/>
      <c r="BD37" s="699"/>
      <c r="BE37" s="699"/>
      <c r="BF37" s="726"/>
      <c r="BG37" s="719" t="s">
        <v>335</v>
      </c>
      <c r="BH37" s="720"/>
      <c r="BI37" s="720"/>
      <c r="BJ37" s="720"/>
      <c r="BK37" s="720"/>
      <c r="BL37" s="720"/>
      <c r="BM37" s="720"/>
      <c r="BN37" s="720"/>
      <c r="BO37" s="720"/>
      <c r="BP37" s="720"/>
      <c r="BQ37" s="720"/>
      <c r="BR37" s="720"/>
      <c r="BS37" s="720"/>
      <c r="BT37" s="720"/>
      <c r="BU37" s="721"/>
      <c r="BV37" s="680">
        <v>516773</v>
      </c>
      <c r="BW37" s="681"/>
      <c r="BX37" s="681"/>
      <c r="BY37" s="681"/>
      <c r="BZ37" s="681"/>
      <c r="CA37" s="681"/>
      <c r="CB37" s="727"/>
      <c r="CD37" s="719" t="s">
        <v>336</v>
      </c>
      <c r="CE37" s="720"/>
      <c r="CF37" s="720"/>
      <c r="CG37" s="720"/>
      <c r="CH37" s="720"/>
      <c r="CI37" s="720"/>
      <c r="CJ37" s="720"/>
      <c r="CK37" s="720"/>
      <c r="CL37" s="720"/>
      <c r="CM37" s="720"/>
      <c r="CN37" s="720"/>
      <c r="CO37" s="720"/>
      <c r="CP37" s="720"/>
      <c r="CQ37" s="721"/>
      <c r="CR37" s="680">
        <v>115407</v>
      </c>
      <c r="CS37" s="699"/>
      <c r="CT37" s="699"/>
      <c r="CU37" s="699"/>
      <c r="CV37" s="699"/>
      <c r="CW37" s="699"/>
      <c r="CX37" s="699"/>
      <c r="CY37" s="700"/>
      <c r="CZ37" s="683">
        <v>0.6</v>
      </c>
      <c r="DA37" s="701"/>
      <c r="DB37" s="701"/>
      <c r="DC37" s="702"/>
      <c r="DD37" s="686">
        <v>108305</v>
      </c>
      <c r="DE37" s="699"/>
      <c r="DF37" s="699"/>
      <c r="DG37" s="699"/>
      <c r="DH37" s="699"/>
      <c r="DI37" s="699"/>
      <c r="DJ37" s="699"/>
      <c r="DK37" s="700"/>
      <c r="DL37" s="686">
        <v>108305</v>
      </c>
      <c r="DM37" s="699"/>
      <c r="DN37" s="699"/>
      <c r="DO37" s="699"/>
      <c r="DP37" s="699"/>
      <c r="DQ37" s="699"/>
      <c r="DR37" s="699"/>
      <c r="DS37" s="699"/>
      <c r="DT37" s="699"/>
      <c r="DU37" s="699"/>
      <c r="DV37" s="700"/>
      <c r="DW37" s="683">
        <v>1.1000000000000001</v>
      </c>
      <c r="DX37" s="701"/>
      <c r="DY37" s="701"/>
      <c r="DZ37" s="701"/>
      <c r="EA37" s="701"/>
      <c r="EB37" s="701"/>
      <c r="EC37" s="722"/>
    </row>
    <row r="38" spans="2:133" ht="11.25" customHeight="1" x14ac:dyDescent="0.15">
      <c r="B38" s="677" t="s">
        <v>337</v>
      </c>
      <c r="C38" s="678"/>
      <c r="D38" s="678"/>
      <c r="E38" s="678"/>
      <c r="F38" s="678"/>
      <c r="G38" s="678"/>
      <c r="H38" s="678"/>
      <c r="I38" s="678"/>
      <c r="J38" s="678"/>
      <c r="K38" s="678"/>
      <c r="L38" s="678"/>
      <c r="M38" s="678"/>
      <c r="N38" s="678"/>
      <c r="O38" s="678"/>
      <c r="P38" s="678"/>
      <c r="Q38" s="679"/>
      <c r="R38" s="680">
        <v>318406</v>
      </c>
      <c r="S38" s="681"/>
      <c r="T38" s="681"/>
      <c r="U38" s="681"/>
      <c r="V38" s="681"/>
      <c r="W38" s="681"/>
      <c r="X38" s="681"/>
      <c r="Y38" s="682"/>
      <c r="Z38" s="713">
        <v>1.5</v>
      </c>
      <c r="AA38" s="713"/>
      <c r="AB38" s="713"/>
      <c r="AC38" s="713"/>
      <c r="AD38" s="714">
        <v>6173</v>
      </c>
      <c r="AE38" s="714"/>
      <c r="AF38" s="714"/>
      <c r="AG38" s="714"/>
      <c r="AH38" s="714"/>
      <c r="AI38" s="714"/>
      <c r="AJ38" s="714"/>
      <c r="AK38" s="714"/>
      <c r="AL38" s="683">
        <v>0.1</v>
      </c>
      <c r="AM38" s="684"/>
      <c r="AN38" s="684"/>
      <c r="AO38" s="715"/>
      <c r="AQ38" s="723" t="s">
        <v>338</v>
      </c>
      <c r="AR38" s="724"/>
      <c r="AS38" s="724"/>
      <c r="AT38" s="724"/>
      <c r="AU38" s="724"/>
      <c r="AV38" s="724"/>
      <c r="AW38" s="724"/>
      <c r="AX38" s="724"/>
      <c r="AY38" s="725"/>
      <c r="AZ38" s="680">
        <v>362939</v>
      </c>
      <c r="BA38" s="681"/>
      <c r="BB38" s="681"/>
      <c r="BC38" s="681"/>
      <c r="BD38" s="699"/>
      <c r="BE38" s="699"/>
      <c r="BF38" s="726"/>
      <c r="BG38" s="719" t="s">
        <v>339</v>
      </c>
      <c r="BH38" s="720"/>
      <c r="BI38" s="720"/>
      <c r="BJ38" s="720"/>
      <c r="BK38" s="720"/>
      <c r="BL38" s="720"/>
      <c r="BM38" s="720"/>
      <c r="BN38" s="720"/>
      <c r="BO38" s="720"/>
      <c r="BP38" s="720"/>
      <c r="BQ38" s="720"/>
      <c r="BR38" s="720"/>
      <c r="BS38" s="720"/>
      <c r="BT38" s="720"/>
      <c r="BU38" s="721"/>
      <c r="BV38" s="680">
        <v>4425</v>
      </c>
      <c r="BW38" s="681"/>
      <c r="BX38" s="681"/>
      <c r="BY38" s="681"/>
      <c r="BZ38" s="681"/>
      <c r="CA38" s="681"/>
      <c r="CB38" s="727"/>
      <c r="CD38" s="719" t="s">
        <v>340</v>
      </c>
      <c r="CE38" s="720"/>
      <c r="CF38" s="720"/>
      <c r="CG38" s="720"/>
      <c r="CH38" s="720"/>
      <c r="CI38" s="720"/>
      <c r="CJ38" s="720"/>
      <c r="CK38" s="720"/>
      <c r="CL38" s="720"/>
      <c r="CM38" s="720"/>
      <c r="CN38" s="720"/>
      <c r="CO38" s="720"/>
      <c r="CP38" s="720"/>
      <c r="CQ38" s="721"/>
      <c r="CR38" s="680">
        <v>1512810</v>
      </c>
      <c r="CS38" s="681"/>
      <c r="CT38" s="681"/>
      <c r="CU38" s="681"/>
      <c r="CV38" s="681"/>
      <c r="CW38" s="681"/>
      <c r="CX38" s="681"/>
      <c r="CY38" s="682"/>
      <c r="CZ38" s="683">
        <v>7.7</v>
      </c>
      <c r="DA38" s="701"/>
      <c r="DB38" s="701"/>
      <c r="DC38" s="702"/>
      <c r="DD38" s="686">
        <v>1239464</v>
      </c>
      <c r="DE38" s="681"/>
      <c r="DF38" s="681"/>
      <c r="DG38" s="681"/>
      <c r="DH38" s="681"/>
      <c r="DI38" s="681"/>
      <c r="DJ38" s="681"/>
      <c r="DK38" s="682"/>
      <c r="DL38" s="686">
        <v>1189544</v>
      </c>
      <c r="DM38" s="681"/>
      <c r="DN38" s="681"/>
      <c r="DO38" s="681"/>
      <c r="DP38" s="681"/>
      <c r="DQ38" s="681"/>
      <c r="DR38" s="681"/>
      <c r="DS38" s="681"/>
      <c r="DT38" s="681"/>
      <c r="DU38" s="681"/>
      <c r="DV38" s="682"/>
      <c r="DW38" s="683">
        <v>12.2</v>
      </c>
      <c r="DX38" s="701"/>
      <c r="DY38" s="701"/>
      <c r="DZ38" s="701"/>
      <c r="EA38" s="701"/>
      <c r="EB38" s="701"/>
      <c r="EC38" s="722"/>
    </row>
    <row r="39" spans="2:133" ht="11.25" customHeight="1" x14ac:dyDescent="0.15">
      <c r="B39" s="677" t="s">
        <v>341</v>
      </c>
      <c r="C39" s="678"/>
      <c r="D39" s="678"/>
      <c r="E39" s="678"/>
      <c r="F39" s="678"/>
      <c r="G39" s="678"/>
      <c r="H39" s="678"/>
      <c r="I39" s="678"/>
      <c r="J39" s="678"/>
      <c r="K39" s="678"/>
      <c r="L39" s="678"/>
      <c r="M39" s="678"/>
      <c r="N39" s="678"/>
      <c r="O39" s="678"/>
      <c r="P39" s="678"/>
      <c r="Q39" s="679"/>
      <c r="R39" s="680">
        <v>756100</v>
      </c>
      <c r="S39" s="681"/>
      <c r="T39" s="681"/>
      <c r="U39" s="681"/>
      <c r="V39" s="681"/>
      <c r="W39" s="681"/>
      <c r="X39" s="681"/>
      <c r="Y39" s="682"/>
      <c r="Z39" s="713">
        <v>3.7</v>
      </c>
      <c r="AA39" s="713"/>
      <c r="AB39" s="713"/>
      <c r="AC39" s="713"/>
      <c r="AD39" s="714" t="s">
        <v>187</v>
      </c>
      <c r="AE39" s="714"/>
      <c r="AF39" s="714"/>
      <c r="AG39" s="714"/>
      <c r="AH39" s="714"/>
      <c r="AI39" s="714"/>
      <c r="AJ39" s="714"/>
      <c r="AK39" s="714"/>
      <c r="AL39" s="683" t="s">
        <v>187</v>
      </c>
      <c r="AM39" s="684"/>
      <c r="AN39" s="684"/>
      <c r="AO39" s="715"/>
      <c r="AQ39" s="723" t="s">
        <v>342</v>
      </c>
      <c r="AR39" s="724"/>
      <c r="AS39" s="724"/>
      <c r="AT39" s="724"/>
      <c r="AU39" s="724"/>
      <c r="AV39" s="724"/>
      <c r="AW39" s="724"/>
      <c r="AX39" s="724"/>
      <c r="AY39" s="725"/>
      <c r="AZ39" s="680" t="s">
        <v>247</v>
      </c>
      <c r="BA39" s="681"/>
      <c r="BB39" s="681"/>
      <c r="BC39" s="681"/>
      <c r="BD39" s="699"/>
      <c r="BE39" s="699"/>
      <c r="BF39" s="726"/>
      <c r="BG39" s="719" t="s">
        <v>343</v>
      </c>
      <c r="BH39" s="720"/>
      <c r="BI39" s="720"/>
      <c r="BJ39" s="720"/>
      <c r="BK39" s="720"/>
      <c r="BL39" s="720"/>
      <c r="BM39" s="720"/>
      <c r="BN39" s="720"/>
      <c r="BO39" s="720"/>
      <c r="BP39" s="720"/>
      <c r="BQ39" s="720"/>
      <c r="BR39" s="720"/>
      <c r="BS39" s="720"/>
      <c r="BT39" s="720"/>
      <c r="BU39" s="721"/>
      <c r="BV39" s="680">
        <v>6751</v>
      </c>
      <c r="BW39" s="681"/>
      <c r="BX39" s="681"/>
      <c r="BY39" s="681"/>
      <c r="BZ39" s="681"/>
      <c r="CA39" s="681"/>
      <c r="CB39" s="727"/>
      <c r="CD39" s="719" t="s">
        <v>344</v>
      </c>
      <c r="CE39" s="720"/>
      <c r="CF39" s="720"/>
      <c r="CG39" s="720"/>
      <c r="CH39" s="720"/>
      <c r="CI39" s="720"/>
      <c r="CJ39" s="720"/>
      <c r="CK39" s="720"/>
      <c r="CL39" s="720"/>
      <c r="CM39" s="720"/>
      <c r="CN39" s="720"/>
      <c r="CO39" s="720"/>
      <c r="CP39" s="720"/>
      <c r="CQ39" s="721"/>
      <c r="CR39" s="680">
        <v>1169729</v>
      </c>
      <c r="CS39" s="699"/>
      <c r="CT39" s="699"/>
      <c r="CU39" s="699"/>
      <c r="CV39" s="699"/>
      <c r="CW39" s="699"/>
      <c r="CX39" s="699"/>
      <c r="CY39" s="700"/>
      <c r="CZ39" s="683">
        <v>5.9</v>
      </c>
      <c r="DA39" s="701"/>
      <c r="DB39" s="701"/>
      <c r="DC39" s="702"/>
      <c r="DD39" s="686">
        <v>1100019</v>
      </c>
      <c r="DE39" s="699"/>
      <c r="DF39" s="699"/>
      <c r="DG39" s="699"/>
      <c r="DH39" s="699"/>
      <c r="DI39" s="699"/>
      <c r="DJ39" s="699"/>
      <c r="DK39" s="700"/>
      <c r="DL39" s="686" t="s">
        <v>187</v>
      </c>
      <c r="DM39" s="699"/>
      <c r="DN39" s="699"/>
      <c r="DO39" s="699"/>
      <c r="DP39" s="699"/>
      <c r="DQ39" s="699"/>
      <c r="DR39" s="699"/>
      <c r="DS39" s="699"/>
      <c r="DT39" s="699"/>
      <c r="DU39" s="699"/>
      <c r="DV39" s="700"/>
      <c r="DW39" s="683" t="s">
        <v>187</v>
      </c>
      <c r="DX39" s="701"/>
      <c r="DY39" s="701"/>
      <c r="DZ39" s="701"/>
      <c r="EA39" s="701"/>
      <c r="EB39" s="701"/>
      <c r="EC39" s="722"/>
    </row>
    <row r="40" spans="2:133" ht="11.25" customHeight="1" x14ac:dyDescent="0.15">
      <c r="B40" s="677" t="s">
        <v>345</v>
      </c>
      <c r="C40" s="678"/>
      <c r="D40" s="678"/>
      <c r="E40" s="678"/>
      <c r="F40" s="678"/>
      <c r="G40" s="678"/>
      <c r="H40" s="678"/>
      <c r="I40" s="678"/>
      <c r="J40" s="678"/>
      <c r="K40" s="678"/>
      <c r="L40" s="678"/>
      <c r="M40" s="678"/>
      <c r="N40" s="678"/>
      <c r="O40" s="678"/>
      <c r="P40" s="678"/>
      <c r="Q40" s="679"/>
      <c r="R40" s="680" t="s">
        <v>187</v>
      </c>
      <c r="S40" s="681"/>
      <c r="T40" s="681"/>
      <c r="U40" s="681"/>
      <c r="V40" s="681"/>
      <c r="W40" s="681"/>
      <c r="X40" s="681"/>
      <c r="Y40" s="682"/>
      <c r="Z40" s="713" t="s">
        <v>187</v>
      </c>
      <c r="AA40" s="713"/>
      <c r="AB40" s="713"/>
      <c r="AC40" s="713"/>
      <c r="AD40" s="714" t="s">
        <v>187</v>
      </c>
      <c r="AE40" s="714"/>
      <c r="AF40" s="714"/>
      <c r="AG40" s="714"/>
      <c r="AH40" s="714"/>
      <c r="AI40" s="714"/>
      <c r="AJ40" s="714"/>
      <c r="AK40" s="714"/>
      <c r="AL40" s="683" t="s">
        <v>187</v>
      </c>
      <c r="AM40" s="684"/>
      <c r="AN40" s="684"/>
      <c r="AO40" s="715"/>
      <c r="AQ40" s="723" t="s">
        <v>346</v>
      </c>
      <c r="AR40" s="724"/>
      <c r="AS40" s="724"/>
      <c r="AT40" s="724"/>
      <c r="AU40" s="724"/>
      <c r="AV40" s="724"/>
      <c r="AW40" s="724"/>
      <c r="AX40" s="724"/>
      <c r="AY40" s="725"/>
      <c r="AZ40" s="680" t="s">
        <v>187</v>
      </c>
      <c r="BA40" s="681"/>
      <c r="BB40" s="681"/>
      <c r="BC40" s="681"/>
      <c r="BD40" s="699"/>
      <c r="BE40" s="699"/>
      <c r="BF40" s="726"/>
      <c r="BG40" s="728" t="s">
        <v>347</v>
      </c>
      <c r="BH40" s="729"/>
      <c r="BI40" s="729"/>
      <c r="BJ40" s="729"/>
      <c r="BK40" s="729"/>
      <c r="BL40" s="236"/>
      <c r="BM40" s="720" t="s">
        <v>348</v>
      </c>
      <c r="BN40" s="720"/>
      <c r="BO40" s="720"/>
      <c r="BP40" s="720"/>
      <c r="BQ40" s="720"/>
      <c r="BR40" s="720"/>
      <c r="BS40" s="720"/>
      <c r="BT40" s="720"/>
      <c r="BU40" s="721"/>
      <c r="BV40" s="680">
        <v>85</v>
      </c>
      <c r="BW40" s="681"/>
      <c r="BX40" s="681"/>
      <c r="BY40" s="681"/>
      <c r="BZ40" s="681"/>
      <c r="CA40" s="681"/>
      <c r="CB40" s="727"/>
      <c r="CD40" s="719" t="s">
        <v>349</v>
      </c>
      <c r="CE40" s="720"/>
      <c r="CF40" s="720"/>
      <c r="CG40" s="720"/>
      <c r="CH40" s="720"/>
      <c r="CI40" s="720"/>
      <c r="CJ40" s="720"/>
      <c r="CK40" s="720"/>
      <c r="CL40" s="720"/>
      <c r="CM40" s="720"/>
      <c r="CN40" s="720"/>
      <c r="CO40" s="720"/>
      <c r="CP40" s="720"/>
      <c r="CQ40" s="721"/>
      <c r="CR40" s="680">
        <v>323381</v>
      </c>
      <c r="CS40" s="681"/>
      <c r="CT40" s="681"/>
      <c r="CU40" s="681"/>
      <c r="CV40" s="681"/>
      <c r="CW40" s="681"/>
      <c r="CX40" s="681"/>
      <c r="CY40" s="682"/>
      <c r="CZ40" s="683">
        <v>1.6</v>
      </c>
      <c r="DA40" s="701"/>
      <c r="DB40" s="701"/>
      <c r="DC40" s="702"/>
      <c r="DD40" s="686">
        <v>263281</v>
      </c>
      <c r="DE40" s="681"/>
      <c r="DF40" s="681"/>
      <c r="DG40" s="681"/>
      <c r="DH40" s="681"/>
      <c r="DI40" s="681"/>
      <c r="DJ40" s="681"/>
      <c r="DK40" s="682"/>
      <c r="DL40" s="686">
        <v>262998</v>
      </c>
      <c r="DM40" s="681"/>
      <c r="DN40" s="681"/>
      <c r="DO40" s="681"/>
      <c r="DP40" s="681"/>
      <c r="DQ40" s="681"/>
      <c r="DR40" s="681"/>
      <c r="DS40" s="681"/>
      <c r="DT40" s="681"/>
      <c r="DU40" s="681"/>
      <c r="DV40" s="682"/>
      <c r="DW40" s="683">
        <v>2.7</v>
      </c>
      <c r="DX40" s="701"/>
      <c r="DY40" s="701"/>
      <c r="DZ40" s="701"/>
      <c r="EA40" s="701"/>
      <c r="EB40" s="701"/>
      <c r="EC40" s="722"/>
    </row>
    <row r="41" spans="2:133" ht="11.25" customHeight="1" x14ac:dyDescent="0.15">
      <c r="B41" s="677" t="s">
        <v>350</v>
      </c>
      <c r="C41" s="678"/>
      <c r="D41" s="678"/>
      <c r="E41" s="678"/>
      <c r="F41" s="678"/>
      <c r="G41" s="678"/>
      <c r="H41" s="678"/>
      <c r="I41" s="678"/>
      <c r="J41" s="678"/>
      <c r="K41" s="678"/>
      <c r="L41" s="678"/>
      <c r="M41" s="678"/>
      <c r="N41" s="678"/>
      <c r="O41" s="678"/>
      <c r="P41" s="678"/>
      <c r="Q41" s="679"/>
      <c r="R41" s="680" t="s">
        <v>247</v>
      </c>
      <c r="S41" s="681"/>
      <c r="T41" s="681"/>
      <c r="U41" s="681"/>
      <c r="V41" s="681"/>
      <c r="W41" s="681"/>
      <c r="X41" s="681"/>
      <c r="Y41" s="682"/>
      <c r="Z41" s="713" t="s">
        <v>187</v>
      </c>
      <c r="AA41" s="713"/>
      <c r="AB41" s="713"/>
      <c r="AC41" s="713"/>
      <c r="AD41" s="714" t="s">
        <v>187</v>
      </c>
      <c r="AE41" s="714"/>
      <c r="AF41" s="714"/>
      <c r="AG41" s="714"/>
      <c r="AH41" s="714"/>
      <c r="AI41" s="714"/>
      <c r="AJ41" s="714"/>
      <c r="AK41" s="714"/>
      <c r="AL41" s="683" t="s">
        <v>187</v>
      </c>
      <c r="AM41" s="684"/>
      <c r="AN41" s="684"/>
      <c r="AO41" s="715"/>
      <c r="AQ41" s="723" t="s">
        <v>351</v>
      </c>
      <c r="AR41" s="724"/>
      <c r="AS41" s="724"/>
      <c r="AT41" s="724"/>
      <c r="AU41" s="724"/>
      <c r="AV41" s="724"/>
      <c r="AW41" s="724"/>
      <c r="AX41" s="724"/>
      <c r="AY41" s="725"/>
      <c r="AZ41" s="680">
        <v>306557</v>
      </c>
      <c r="BA41" s="681"/>
      <c r="BB41" s="681"/>
      <c r="BC41" s="681"/>
      <c r="BD41" s="699"/>
      <c r="BE41" s="699"/>
      <c r="BF41" s="726"/>
      <c r="BG41" s="728"/>
      <c r="BH41" s="729"/>
      <c r="BI41" s="729"/>
      <c r="BJ41" s="729"/>
      <c r="BK41" s="729"/>
      <c r="BL41" s="236"/>
      <c r="BM41" s="720" t="s">
        <v>352</v>
      </c>
      <c r="BN41" s="720"/>
      <c r="BO41" s="720"/>
      <c r="BP41" s="720"/>
      <c r="BQ41" s="720"/>
      <c r="BR41" s="720"/>
      <c r="BS41" s="720"/>
      <c r="BT41" s="720"/>
      <c r="BU41" s="721"/>
      <c r="BV41" s="680">
        <v>1</v>
      </c>
      <c r="BW41" s="681"/>
      <c r="BX41" s="681"/>
      <c r="BY41" s="681"/>
      <c r="BZ41" s="681"/>
      <c r="CA41" s="681"/>
      <c r="CB41" s="727"/>
      <c r="CD41" s="719" t="s">
        <v>353</v>
      </c>
      <c r="CE41" s="720"/>
      <c r="CF41" s="720"/>
      <c r="CG41" s="720"/>
      <c r="CH41" s="720"/>
      <c r="CI41" s="720"/>
      <c r="CJ41" s="720"/>
      <c r="CK41" s="720"/>
      <c r="CL41" s="720"/>
      <c r="CM41" s="720"/>
      <c r="CN41" s="720"/>
      <c r="CO41" s="720"/>
      <c r="CP41" s="720"/>
      <c r="CQ41" s="721"/>
      <c r="CR41" s="680" t="s">
        <v>187</v>
      </c>
      <c r="CS41" s="699"/>
      <c r="CT41" s="699"/>
      <c r="CU41" s="699"/>
      <c r="CV41" s="699"/>
      <c r="CW41" s="699"/>
      <c r="CX41" s="699"/>
      <c r="CY41" s="700"/>
      <c r="CZ41" s="683" t="s">
        <v>187</v>
      </c>
      <c r="DA41" s="701"/>
      <c r="DB41" s="701"/>
      <c r="DC41" s="702"/>
      <c r="DD41" s="686" t="s">
        <v>187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354</v>
      </c>
      <c r="C42" s="678"/>
      <c r="D42" s="678"/>
      <c r="E42" s="678"/>
      <c r="F42" s="678"/>
      <c r="G42" s="678"/>
      <c r="H42" s="678"/>
      <c r="I42" s="678"/>
      <c r="J42" s="678"/>
      <c r="K42" s="678"/>
      <c r="L42" s="678"/>
      <c r="M42" s="678"/>
      <c r="N42" s="678"/>
      <c r="O42" s="678"/>
      <c r="P42" s="678"/>
      <c r="Q42" s="679"/>
      <c r="R42" s="680">
        <v>435500</v>
      </c>
      <c r="S42" s="681"/>
      <c r="T42" s="681"/>
      <c r="U42" s="681"/>
      <c r="V42" s="681"/>
      <c r="W42" s="681"/>
      <c r="X42" s="681"/>
      <c r="Y42" s="682"/>
      <c r="Z42" s="713">
        <v>2.1</v>
      </c>
      <c r="AA42" s="713"/>
      <c r="AB42" s="713"/>
      <c r="AC42" s="713"/>
      <c r="AD42" s="714" t="s">
        <v>187</v>
      </c>
      <c r="AE42" s="714"/>
      <c r="AF42" s="714"/>
      <c r="AG42" s="714"/>
      <c r="AH42" s="714"/>
      <c r="AI42" s="714"/>
      <c r="AJ42" s="714"/>
      <c r="AK42" s="714"/>
      <c r="AL42" s="683" t="s">
        <v>187</v>
      </c>
      <c r="AM42" s="684"/>
      <c r="AN42" s="684"/>
      <c r="AO42" s="715"/>
      <c r="AQ42" s="716" t="s">
        <v>355</v>
      </c>
      <c r="AR42" s="717"/>
      <c r="AS42" s="717"/>
      <c r="AT42" s="717"/>
      <c r="AU42" s="717"/>
      <c r="AV42" s="717"/>
      <c r="AW42" s="717"/>
      <c r="AX42" s="717"/>
      <c r="AY42" s="718"/>
      <c r="AZ42" s="664">
        <v>1206253</v>
      </c>
      <c r="BA42" s="703"/>
      <c r="BB42" s="703"/>
      <c r="BC42" s="703"/>
      <c r="BD42" s="665"/>
      <c r="BE42" s="665"/>
      <c r="BF42" s="709"/>
      <c r="BG42" s="730"/>
      <c r="BH42" s="731"/>
      <c r="BI42" s="731"/>
      <c r="BJ42" s="731"/>
      <c r="BK42" s="731"/>
      <c r="BL42" s="237"/>
      <c r="BM42" s="710" t="s">
        <v>356</v>
      </c>
      <c r="BN42" s="710"/>
      <c r="BO42" s="710"/>
      <c r="BP42" s="710"/>
      <c r="BQ42" s="710"/>
      <c r="BR42" s="710"/>
      <c r="BS42" s="710"/>
      <c r="BT42" s="710"/>
      <c r="BU42" s="711"/>
      <c r="BV42" s="664">
        <v>384</v>
      </c>
      <c r="BW42" s="703"/>
      <c r="BX42" s="703"/>
      <c r="BY42" s="703"/>
      <c r="BZ42" s="703"/>
      <c r="CA42" s="703"/>
      <c r="CB42" s="712"/>
      <c r="CD42" s="677" t="s">
        <v>357</v>
      </c>
      <c r="CE42" s="678"/>
      <c r="CF42" s="678"/>
      <c r="CG42" s="678"/>
      <c r="CH42" s="678"/>
      <c r="CI42" s="678"/>
      <c r="CJ42" s="678"/>
      <c r="CK42" s="678"/>
      <c r="CL42" s="678"/>
      <c r="CM42" s="678"/>
      <c r="CN42" s="678"/>
      <c r="CO42" s="678"/>
      <c r="CP42" s="678"/>
      <c r="CQ42" s="679"/>
      <c r="CR42" s="680">
        <v>1197147</v>
      </c>
      <c r="CS42" s="681"/>
      <c r="CT42" s="681"/>
      <c r="CU42" s="681"/>
      <c r="CV42" s="681"/>
      <c r="CW42" s="681"/>
      <c r="CX42" s="681"/>
      <c r="CY42" s="682"/>
      <c r="CZ42" s="683">
        <v>6.1</v>
      </c>
      <c r="DA42" s="684"/>
      <c r="DB42" s="684"/>
      <c r="DC42" s="685"/>
      <c r="DD42" s="686">
        <v>590782</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358</v>
      </c>
      <c r="C43" s="662"/>
      <c r="D43" s="662"/>
      <c r="E43" s="662"/>
      <c r="F43" s="662"/>
      <c r="G43" s="662"/>
      <c r="H43" s="662"/>
      <c r="I43" s="662"/>
      <c r="J43" s="662"/>
      <c r="K43" s="662"/>
      <c r="L43" s="662"/>
      <c r="M43" s="662"/>
      <c r="N43" s="662"/>
      <c r="O43" s="662"/>
      <c r="P43" s="662"/>
      <c r="Q43" s="663"/>
      <c r="R43" s="664">
        <v>20631186</v>
      </c>
      <c r="S43" s="703"/>
      <c r="T43" s="703"/>
      <c r="U43" s="703"/>
      <c r="V43" s="703"/>
      <c r="W43" s="703"/>
      <c r="X43" s="703"/>
      <c r="Y43" s="704"/>
      <c r="Z43" s="705">
        <v>100</v>
      </c>
      <c r="AA43" s="705"/>
      <c r="AB43" s="705"/>
      <c r="AC43" s="705"/>
      <c r="AD43" s="706">
        <v>9342002</v>
      </c>
      <c r="AE43" s="706"/>
      <c r="AF43" s="706"/>
      <c r="AG43" s="706"/>
      <c r="AH43" s="706"/>
      <c r="AI43" s="706"/>
      <c r="AJ43" s="706"/>
      <c r="AK43" s="706"/>
      <c r="AL43" s="667">
        <v>100</v>
      </c>
      <c r="AM43" s="707"/>
      <c r="AN43" s="707"/>
      <c r="AO43" s="708"/>
      <c r="BV43" s="238"/>
      <c r="BW43" s="238"/>
      <c r="BX43" s="238"/>
      <c r="BY43" s="238"/>
      <c r="BZ43" s="238"/>
      <c r="CA43" s="238"/>
      <c r="CB43" s="238"/>
      <c r="CD43" s="677" t="s">
        <v>359</v>
      </c>
      <c r="CE43" s="678"/>
      <c r="CF43" s="678"/>
      <c r="CG43" s="678"/>
      <c r="CH43" s="678"/>
      <c r="CI43" s="678"/>
      <c r="CJ43" s="678"/>
      <c r="CK43" s="678"/>
      <c r="CL43" s="678"/>
      <c r="CM43" s="678"/>
      <c r="CN43" s="678"/>
      <c r="CO43" s="678"/>
      <c r="CP43" s="678"/>
      <c r="CQ43" s="679"/>
      <c r="CR43" s="680">
        <v>100605</v>
      </c>
      <c r="CS43" s="699"/>
      <c r="CT43" s="699"/>
      <c r="CU43" s="699"/>
      <c r="CV43" s="699"/>
      <c r="CW43" s="699"/>
      <c r="CX43" s="699"/>
      <c r="CY43" s="700"/>
      <c r="CZ43" s="683">
        <v>0.5</v>
      </c>
      <c r="DA43" s="701"/>
      <c r="DB43" s="701"/>
      <c r="DC43" s="702"/>
      <c r="DD43" s="686">
        <v>100605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307</v>
      </c>
      <c r="CE44" s="694"/>
      <c r="CF44" s="677" t="s">
        <v>360</v>
      </c>
      <c r="CG44" s="678"/>
      <c r="CH44" s="678"/>
      <c r="CI44" s="678"/>
      <c r="CJ44" s="678"/>
      <c r="CK44" s="678"/>
      <c r="CL44" s="678"/>
      <c r="CM44" s="678"/>
      <c r="CN44" s="678"/>
      <c r="CO44" s="678"/>
      <c r="CP44" s="678"/>
      <c r="CQ44" s="679"/>
      <c r="CR44" s="680">
        <v>1098105</v>
      </c>
      <c r="CS44" s="681"/>
      <c r="CT44" s="681"/>
      <c r="CU44" s="681"/>
      <c r="CV44" s="681"/>
      <c r="CW44" s="681"/>
      <c r="CX44" s="681"/>
      <c r="CY44" s="682"/>
      <c r="CZ44" s="683">
        <v>5.6</v>
      </c>
      <c r="DA44" s="684"/>
      <c r="DB44" s="684"/>
      <c r="DC44" s="685"/>
      <c r="DD44" s="686">
        <v>548303</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362</v>
      </c>
      <c r="CG45" s="678"/>
      <c r="CH45" s="678"/>
      <c r="CI45" s="678"/>
      <c r="CJ45" s="678"/>
      <c r="CK45" s="678"/>
      <c r="CL45" s="678"/>
      <c r="CM45" s="678"/>
      <c r="CN45" s="678"/>
      <c r="CO45" s="678"/>
      <c r="CP45" s="678"/>
      <c r="CQ45" s="679"/>
      <c r="CR45" s="680">
        <v>354450</v>
      </c>
      <c r="CS45" s="699"/>
      <c r="CT45" s="699"/>
      <c r="CU45" s="699"/>
      <c r="CV45" s="699"/>
      <c r="CW45" s="699"/>
      <c r="CX45" s="699"/>
      <c r="CY45" s="700"/>
      <c r="CZ45" s="683">
        <v>1.8</v>
      </c>
      <c r="DA45" s="701"/>
      <c r="DB45" s="701"/>
      <c r="DC45" s="702"/>
      <c r="DD45" s="686">
        <v>52559</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364</v>
      </c>
      <c r="CG46" s="678"/>
      <c r="CH46" s="678"/>
      <c r="CI46" s="678"/>
      <c r="CJ46" s="678"/>
      <c r="CK46" s="678"/>
      <c r="CL46" s="678"/>
      <c r="CM46" s="678"/>
      <c r="CN46" s="678"/>
      <c r="CO46" s="678"/>
      <c r="CP46" s="678"/>
      <c r="CQ46" s="679"/>
      <c r="CR46" s="680">
        <v>694828</v>
      </c>
      <c r="CS46" s="681"/>
      <c r="CT46" s="681"/>
      <c r="CU46" s="681"/>
      <c r="CV46" s="681"/>
      <c r="CW46" s="681"/>
      <c r="CX46" s="681"/>
      <c r="CY46" s="682"/>
      <c r="CZ46" s="683">
        <v>3.5</v>
      </c>
      <c r="DA46" s="684"/>
      <c r="DB46" s="684"/>
      <c r="DC46" s="685"/>
      <c r="DD46" s="686">
        <v>462522</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366</v>
      </c>
      <c r="CG47" s="678"/>
      <c r="CH47" s="678"/>
      <c r="CI47" s="678"/>
      <c r="CJ47" s="678"/>
      <c r="CK47" s="678"/>
      <c r="CL47" s="678"/>
      <c r="CM47" s="678"/>
      <c r="CN47" s="678"/>
      <c r="CO47" s="678"/>
      <c r="CP47" s="678"/>
      <c r="CQ47" s="679"/>
      <c r="CR47" s="680">
        <v>99042</v>
      </c>
      <c r="CS47" s="699"/>
      <c r="CT47" s="699"/>
      <c r="CU47" s="699"/>
      <c r="CV47" s="699"/>
      <c r="CW47" s="699"/>
      <c r="CX47" s="699"/>
      <c r="CY47" s="700"/>
      <c r="CZ47" s="683">
        <v>0.5</v>
      </c>
      <c r="DA47" s="701"/>
      <c r="DB47" s="701"/>
      <c r="DC47" s="702"/>
      <c r="DD47" s="686">
        <v>42479</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367</v>
      </c>
      <c r="CG48" s="678"/>
      <c r="CH48" s="678"/>
      <c r="CI48" s="678"/>
      <c r="CJ48" s="678"/>
      <c r="CK48" s="678"/>
      <c r="CL48" s="678"/>
      <c r="CM48" s="678"/>
      <c r="CN48" s="678"/>
      <c r="CO48" s="678"/>
      <c r="CP48" s="678"/>
      <c r="CQ48" s="679"/>
      <c r="CR48" s="680" t="s">
        <v>247</v>
      </c>
      <c r="CS48" s="681"/>
      <c r="CT48" s="681"/>
      <c r="CU48" s="681"/>
      <c r="CV48" s="681"/>
      <c r="CW48" s="681"/>
      <c r="CX48" s="681"/>
      <c r="CY48" s="682"/>
      <c r="CZ48" s="683" t="s">
        <v>247</v>
      </c>
      <c r="DA48" s="684"/>
      <c r="DB48" s="684"/>
      <c r="DC48" s="685"/>
      <c r="DD48" s="686" t="s">
        <v>187</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368</v>
      </c>
      <c r="CE49" s="662"/>
      <c r="CF49" s="662"/>
      <c r="CG49" s="662"/>
      <c r="CH49" s="662"/>
      <c r="CI49" s="662"/>
      <c r="CJ49" s="662"/>
      <c r="CK49" s="662"/>
      <c r="CL49" s="662"/>
      <c r="CM49" s="662"/>
      <c r="CN49" s="662"/>
      <c r="CO49" s="662"/>
      <c r="CP49" s="662"/>
      <c r="CQ49" s="663"/>
      <c r="CR49" s="664">
        <v>19665778</v>
      </c>
      <c r="CS49" s="665"/>
      <c r="CT49" s="665"/>
      <c r="CU49" s="665"/>
      <c r="CV49" s="665"/>
      <c r="CW49" s="665"/>
      <c r="CX49" s="665"/>
      <c r="CY49" s="666"/>
      <c r="CZ49" s="667">
        <v>100</v>
      </c>
      <c r="DA49" s="668"/>
      <c r="DB49" s="668"/>
      <c r="DC49" s="669"/>
      <c r="DD49" s="670">
        <v>12097419</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OSSR+w/SmjUS5FWfbeX5GPRqnLPVnVYuamqueF4h61i2PKIeTSYWYUqA2d0HTjl8wjah/RiqPfaJYXXJnSgiJA==" saltValue="OndxUVuOeHdYDxcjW/M22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370</v>
      </c>
      <c r="DK2" s="1206"/>
      <c r="DL2" s="1206"/>
      <c r="DM2" s="1206"/>
      <c r="DN2" s="1206"/>
      <c r="DO2" s="1207"/>
      <c r="DP2" s="251"/>
      <c r="DQ2" s="1205" t="s">
        <v>371</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372</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374</v>
      </c>
      <c r="B5" s="1091"/>
      <c r="C5" s="1091"/>
      <c r="D5" s="1091"/>
      <c r="E5" s="1091"/>
      <c r="F5" s="1091"/>
      <c r="G5" s="1091"/>
      <c r="H5" s="1091"/>
      <c r="I5" s="1091"/>
      <c r="J5" s="1091"/>
      <c r="K5" s="1091"/>
      <c r="L5" s="1091"/>
      <c r="M5" s="1091"/>
      <c r="N5" s="1091"/>
      <c r="O5" s="1091"/>
      <c r="P5" s="1092"/>
      <c r="Q5" s="1096" t="s">
        <v>375</v>
      </c>
      <c r="R5" s="1097"/>
      <c r="S5" s="1097"/>
      <c r="T5" s="1097"/>
      <c r="U5" s="1098"/>
      <c r="V5" s="1096" t="s">
        <v>376</v>
      </c>
      <c r="W5" s="1097"/>
      <c r="X5" s="1097"/>
      <c r="Y5" s="1097"/>
      <c r="Z5" s="1098"/>
      <c r="AA5" s="1096" t="s">
        <v>377</v>
      </c>
      <c r="AB5" s="1097"/>
      <c r="AC5" s="1097"/>
      <c r="AD5" s="1097"/>
      <c r="AE5" s="1097"/>
      <c r="AF5" s="1208" t="s">
        <v>378</v>
      </c>
      <c r="AG5" s="1097"/>
      <c r="AH5" s="1097"/>
      <c r="AI5" s="1097"/>
      <c r="AJ5" s="1112"/>
      <c r="AK5" s="1097" t="s">
        <v>379</v>
      </c>
      <c r="AL5" s="1097"/>
      <c r="AM5" s="1097"/>
      <c r="AN5" s="1097"/>
      <c r="AO5" s="1098"/>
      <c r="AP5" s="1096" t="s">
        <v>380</v>
      </c>
      <c r="AQ5" s="1097"/>
      <c r="AR5" s="1097"/>
      <c r="AS5" s="1097"/>
      <c r="AT5" s="1098"/>
      <c r="AU5" s="1096" t="s">
        <v>381</v>
      </c>
      <c r="AV5" s="1097"/>
      <c r="AW5" s="1097"/>
      <c r="AX5" s="1097"/>
      <c r="AY5" s="1112"/>
      <c r="AZ5" s="258"/>
      <c r="BA5" s="258"/>
      <c r="BB5" s="258"/>
      <c r="BC5" s="258"/>
      <c r="BD5" s="258"/>
      <c r="BE5" s="259"/>
      <c r="BF5" s="259"/>
      <c r="BG5" s="259"/>
      <c r="BH5" s="259"/>
      <c r="BI5" s="259"/>
      <c r="BJ5" s="259"/>
      <c r="BK5" s="259"/>
      <c r="BL5" s="259"/>
      <c r="BM5" s="259"/>
      <c r="BN5" s="259"/>
      <c r="BO5" s="259"/>
      <c r="BP5" s="259"/>
      <c r="BQ5" s="1090" t="s">
        <v>382</v>
      </c>
      <c r="BR5" s="1091"/>
      <c r="BS5" s="1091"/>
      <c r="BT5" s="1091"/>
      <c r="BU5" s="1091"/>
      <c r="BV5" s="1091"/>
      <c r="BW5" s="1091"/>
      <c r="BX5" s="1091"/>
      <c r="BY5" s="1091"/>
      <c r="BZ5" s="1091"/>
      <c r="CA5" s="1091"/>
      <c r="CB5" s="1091"/>
      <c r="CC5" s="1091"/>
      <c r="CD5" s="1091"/>
      <c r="CE5" s="1091"/>
      <c r="CF5" s="1091"/>
      <c r="CG5" s="1092"/>
      <c r="CH5" s="1096" t="s">
        <v>383</v>
      </c>
      <c r="CI5" s="1097"/>
      <c r="CJ5" s="1097"/>
      <c r="CK5" s="1097"/>
      <c r="CL5" s="1098"/>
      <c r="CM5" s="1096" t="s">
        <v>384</v>
      </c>
      <c r="CN5" s="1097"/>
      <c r="CO5" s="1097"/>
      <c r="CP5" s="1097"/>
      <c r="CQ5" s="1098"/>
      <c r="CR5" s="1096" t="s">
        <v>385</v>
      </c>
      <c r="CS5" s="1097"/>
      <c r="CT5" s="1097"/>
      <c r="CU5" s="1097"/>
      <c r="CV5" s="1098"/>
      <c r="CW5" s="1096" t="s">
        <v>386</v>
      </c>
      <c r="CX5" s="1097"/>
      <c r="CY5" s="1097"/>
      <c r="CZ5" s="1097"/>
      <c r="DA5" s="1098"/>
      <c r="DB5" s="1096" t="s">
        <v>387</v>
      </c>
      <c r="DC5" s="1097"/>
      <c r="DD5" s="1097"/>
      <c r="DE5" s="1097"/>
      <c r="DF5" s="1098"/>
      <c r="DG5" s="1193" t="s">
        <v>388</v>
      </c>
      <c r="DH5" s="1194"/>
      <c r="DI5" s="1194"/>
      <c r="DJ5" s="1194"/>
      <c r="DK5" s="1195"/>
      <c r="DL5" s="1193" t="s">
        <v>389</v>
      </c>
      <c r="DM5" s="1194"/>
      <c r="DN5" s="1194"/>
      <c r="DO5" s="1194"/>
      <c r="DP5" s="1195"/>
      <c r="DQ5" s="1096" t="s">
        <v>390</v>
      </c>
      <c r="DR5" s="1097"/>
      <c r="DS5" s="1097"/>
      <c r="DT5" s="1097"/>
      <c r="DU5" s="1098"/>
      <c r="DV5" s="1096" t="s">
        <v>381</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391</v>
      </c>
      <c r="C7" s="1146"/>
      <c r="D7" s="1146"/>
      <c r="E7" s="1146"/>
      <c r="F7" s="1146"/>
      <c r="G7" s="1146"/>
      <c r="H7" s="1146"/>
      <c r="I7" s="1146"/>
      <c r="J7" s="1146"/>
      <c r="K7" s="1146"/>
      <c r="L7" s="1146"/>
      <c r="M7" s="1146"/>
      <c r="N7" s="1146"/>
      <c r="O7" s="1146"/>
      <c r="P7" s="1147"/>
      <c r="Q7" s="1199">
        <v>20631</v>
      </c>
      <c r="R7" s="1200"/>
      <c r="S7" s="1200"/>
      <c r="T7" s="1200"/>
      <c r="U7" s="1200"/>
      <c r="V7" s="1200">
        <v>19666</v>
      </c>
      <c r="W7" s="1200"/>
      <c r="X7" s="1200"/>
      <c r="Y7" s="1200"/>
      <c r="Z7" s="1200"/>
      <c r="AA7" s="1200">
        <v>965</v>
      </c>
      <c r="AB7" s="1200"/>
      <c r="AC7" s="1200"/>
      <c r="AD7" s="1200"/>
      <c r="AE7" s="1201"/>
      <c r="AF7" s="1202">
        <v>872</v>
      </c>
      <c r="AG7" s="1203"/>
      <c r="AH7" s="1203"/>
      <c r="AI7" s="1203"/>
      <c r="AJ7" s="1204"/>
      <c r="AK7" s="1186">
        <v>1451</v>
      </c>
      <c r="AL7" s="1187"/>
      <c r="AM7" s="1187"/>
      <c r="AN7" s="1187"/>
      <c r="AO7" s="1187"/>
      <c r="AP7" s="1187">
        <v>13723</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596</v>
      </c>
      <c r="BT7" s="1191"/>
      <c r="BU7" s="1191"/>
      <c r="BV7" s="1191"/>
      <c r="BW7" s="1191"/>
      <c r="BX7" s="1191"/>
      <c r="BY7" s="1191"/>
      <c r="BZ7" s="1191"/>
      <c r="CA7" s="1191"/>
      <c r="CB7" s="1191"/>
      <c r="CC7" s="1191"/>
      <c r="CD7" s="1191"/>
      <c r="CE7" s="1191"/>
      <c r="CF7" s="1191"/>
      <c r="CG7" s="1192"/>
      <c r="CH7" s="1183">
        <v>0</v>
      </c>
      <c r="CI7" s="1184"/>
      <c r="CJ7" s="1184"/>
      <c r="CK7" s="1184"/>
      <c r="CL7" s="1185"/>
      <c r="CM7" s="1183">
        <v>2227</v>
      </c>
      <c r="CN7" s="1184"/>
      <c r="CO7" s="1184"/>
      <c r="CP7" s="1184"/>
      <c r="CQ7" s="1185"/>
      <c r="CR7" s="1183">
        <v>10</v>
      </c>
      <c r="CS7" s="1184"/>
      <c r="CT7" s="1184"/>
      <c r="CU7" s="1184"/>
      <c r="CV7" s="1185"/>
      <c r="CW7" s="1183" t="s">
        <v>597</v>
      </c>
      <c r="CX7" s="1184"/>
      <c r="CY7" s="1184"/>
      <c r="CZ7" s="1184"/>
      <c r="DA7" s="1185"/>
      <c r="DB7" s="1183" t="s">
        <v>597</v>
      </c>
      <c r="DC7" s="1184"/>
      <c r="DD7" s="1184"/>
      <c r="DE7" s="1184"/>
      <c r="DF7" s="1185"/>
      <c r="DG7" s="1183">
        <v>1921</v>
      </c>
      <c r="DH7" s="1184"/>
      <c r="DI7" s="1184"/>
      <c r="DJ7" s="1184"/>
      <c r="DK7" s="1185"/>
      <c r="DL7" s="1183" t="s">
        <v>597</v>
      </c>
      <c r="DM7" s="1184"/>
      <c r="DN7" s="1184"/>
      <c r="DO7" s="1184"/>
      <c r="DP7" s="1185"/>
      <c r="DQ7" s="1183" t="s">
        <v>597</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392</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393</v>
      </c>
      <c r="B23" s="1039" t="s">
        <v>394</v>
      </c>
      <c r="C23" s="1040"/>
      <c r="D23" s="1040"/>
      <c r="E23" s="1040"/>
      <c r="F23" s="1040"/>
      <c r="G23" s="1040"/>
      <c r="H23" s="1040"/>
      <c r="I23" s="1040"/>
      <c r="J23" s="1040"/>
      <c r="K23" s="1040"/>
      <c r="L23" s="1040"/>
      <c r="M23" s="1040"/>
      <c r="N23" s="1040"/>
      <c r="O23" s="1040"/>
      <c r="P23" s="1041"/>
      <c r="Q23" s="1163">
        <v>20631</v>
      </c>
      <c r="R23" s="1164"/>
      <c r="S23" s="1164"/>
      <c r="T23" s="1164"/>
      <c r="U23" s="1164"/>
      <c r="V23" s="1164">
        <v>19666</v>
      </c>
      <c r="W23" s="1164"/>
      <c r="X23" s="1164"/>
      <c r="Y23" s="1164"/>
      <c r="Z23" s="1164"/>
      <c r="AA23" s="1164">
        <v>965</v>
      </c>
      <c r="AB23" s="1164"/>
      <c r="AC23" s="1164"/>
      <c r="AD23" s="1164"/>
      <c r="AE23" s="1165"/>
      <c r="AF23" s="1166">
        <v>872</v>
      </c>
      <c r="AG23" s="1164"/>
      <c r="AH23" s="1164"/>
      <c r="AI23" s="1164"/>
      <c r="AJ23" s="1167"/>
      <c r="AK23" s="1168"/>
      <c r="AL23" s="1169"/>
      <c r="AM23" s="1169"/>
      <c r="AN23" s="1169"/>
      <c r="AO23" s="1169"/>
      <c r="AP23" s="1164">
        <v>13723</v>
      </c>
      <c r="AQ23" s="1164"/>
      <c r="AR23" s="1164"/>
      <c r="AS23" s="1164"/>
      <c r="AT23" s="1164"/>
      <c r="AU23" s="1170"/>
      <c r="AV23" s="1170"/>
      <c r="AW23" s="1170"/>
      <c r="AX23" s="1170"/>
      <c r="AY23" s="1171"/>
      <c r="AZ23" s="1160" t="s">
        <v>395</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396</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397</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374</v>
      </c>
      <c r="B26" s="1091"/>
      <c r="C26" s="1091"/>
      <c r="D26" s="1091"/>
      <c r="E26" s="1091"/>
      <c r="F26" s="1091"/>
      <c r="G26" s="1091"/>
      <c r="H26" s="1091"/>
      <c r="I26" s="1091"/>
      <c r="J26" s="1091"/>
      <c r="K26" s="1091"/>
      <c r="L26" s="1091"/>
      <c r="M26" s="1091"/>
      <c r="N26" s="1091"/>
      <c r="O26" s="1091"/>
      <c r="P26" s="1092"/>
      <c r="Q26" s="1096" t="s">
        <v>398</v>
      </c>
      <c r="R26" s="1097"/>
      <c r="S26" s="1097"/>
      <c r="T26" s="1097"/>
      <c r="U26" s="1098"/>
      <c r="V26" s="1096" t="s">
        <v>399</v>
      </c>
      <c r="W26" s="1097"/>
      <c r="X26" s="1097"/>
      <c r="Y26" s="1097"/>
      <c r="Z26" s="1098"/>
      <c r="AA26" s="1096" t="s">
        <v>400</v>
      </c>
      <c r="AB26" s="1097"/>
      <c r="AC26" s="1097"/>
      <c r="AD26" s="1097"/>
      <c r="AE26" s="1097"/>
      <c r="AF26" s="1154" t="s">
        <v>401</v>
      </c>
      <c r="AG26" s="1103"/>
      <c r="AH26" s="1103"/>
      <c r="AI26" s="1103"/>
      <c r="AJ26" s="1155"/>
      <c r="AK26" s="1097" t="s">
        <v>402</v>
      </c>
      <c r="AL26" s="1097"/>
      <c r="AM26" s="1097"/>
      <c r="AN26" s="1097"/>
      <c r="AO26" s="1098"/>
      <c r="AP26" s="1096" t="s">
        <v>403</v>
      </c>
      <c r="AQ26" s="1097"/>
      <c r="AR26" s="1097"/>
      <c r="AS26" s="1097"/>
      <c r="AT26" s="1098"/>
      <c r="AU26" s="1096" t="s">
        <v>404</v>
      </c>
      <c r="AV26" s="1097"/>
      <c r="AW26" s="1097"/>
      <c r="AX26" s="1097"/>
      <c r="AY26" s="1098"/>
      <c r="AZ26" s="1096" t="s">
        <v>405</v>
      </c>
      <c r="BA26" s="1097"/>
      <c r="BB26" s="1097"/>
      <c r="BC26" s="1097"/>
      <c r="BD26" s="1098"/>
      <c r="BE26" s="1096" t="s">
        <v>381</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406</v>
      </c>
      <c r="C28" s="1146"/>
      <c r="D28" s="1146"/>
      <c r="E28" s="1146"/>
      <c r="F28" s="1146"/>
      <c r="G28" s="1146"/>
      <c r="H28" s="1146"/>
      <c r="I28" s="1146"/>
      <c r="J28" s="1146"/>
      <c r="K28" s="1146"/>
      <c r="L28" s="1146"/>
      <c r="M28" s="1146"/>
      <c r="N28" s="1146"/>
      <c r="O28" s="1146"/>
      <c r="P28" s="1147"/>
      <c r="Q28" s="1148">
        <v>4157</v>
      </c>
      <c r="R28" s="1149"/>
      <c r="S28" s="1149"/>
      <c r="T28" s="1149"/>
      <c r="U28" s="1149"/>
      <c r="V28" s="1149">
        <v>3596</v>
      </c>
      <c r="W28" s="1149"/>
      <c r="X28" s="1149"/>
      <c r="Y28" s="1149"/>
      <c r="Z28" s="1149"/>
      <c r="AA28" s="1149">
        <v>562</v>
      </c>
      <c r="AB28" s="1149"/>
      <c r="AC28" s="1149"/>
      <c r="AD28" s="1149"/>
      <c r="AE28" s="1150"/>
      <c r="AF28" s="1151">
        <v>562</v>
      </c>
      <c r="AG28" s="1149"/>
      <c r="AH28" s="1149"/>
      <c r="AI28" s="1149"/>
      <c r="AJ28" s="1152"/>
      <c r="AK28" s="1153">
        <v>307</v>
      </c>
      <c r="AL28" s="1141"/>
      <c r="AM28" s="1141"/>
      <c r="AN28" s="1141"/>
      <c r="AO28" s="1141"/>
      <c r="AP28" s="1141" t="s">
        <v>597</v>
      </c>
      <c r="AQ28" s="1141"/>
      <c r="AR28" s="1141"/>
      <c r="AS28" s="1141"/>
      <c r="AT28" s="1141"/>
      <c r="AU28" s="1141" t="s">
        <v>597</v>
      </c>
      <c r="AV28" s="1141"/>
      <c r="AW28" s="1141"/>
      <c r="AX28" s="1141"/>
      <c r="AY28" s="1141"/>
      <c r="AZ28" s="1142" t="s">
        <v>597</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407</v>
      </c>
      <c r="C29" s="1133"/>
      <c r="D29" s="1133"/>
      <c r="E29" s="1133"/>
      <c r="F29" s="1133"/>
      <c r="G29" s="1133"/>
      <c r="H29" s="1133"/>
      <c r="I29" s="1133"/>
      <c r="J29" s="1133"/>
      <c r="K29" s="1133"/>
      <c r="L29" s="1133"/>
      <c r="M29" s="1133"/>
      <c r="N29" s="1133"/>
      <c r="O29" s="1133"/>
      <c r="P29" s="1134"/>
      <c r="Q29" s="1138">
        <v>4280</v>
      </c>
      <c r="R29" s="1139"/>
      <c r="S29" s="1139"/>
      <c r="T29" s="1139"/>
      <c r="U29" s="1139"/>
      <c r="V29" s="1139">
        <v>3989</v>
      </c>
      <c r="W29" s="1139"/>
      <c r="X29" s="1139"/>
      <c r="Y29" s="1139"/>
      <c r="Z29" s="1139"/>
      <c r="AA29" s="1139">
        <v>291</v>
      </c>
      <c r="AB29" s="1139"/>
      <c r="AC29" s="1139"/>
      <c r="AD29" s="1139"/>
      <c r="AE29" s="1140"/>
      <c r="AF29" s="1114">
        <v>291</v>
      </c>
      <c r="AG29" s="1115"/>
      <c r="AH29" s="1115"/>
      <c r="AI29" s="1115"/>
      <c r="AJ29" s="1116"/>
      <c r="AK29" s="1075">
        <v>658</v>
      </c>
      <c r="AL29" s="1066"/>
      <c r="AM29" s="1066"/>
      <c r="AN29" s="1066"/>
      <c r="AO29" s="1066"/>
      <c r="AP29" s="1066" t="s">
        <v>597</v>
      </c>
      <c r="AQ29" s="1066"/>
      <c r="AR29" s="1066"/>
      <c r="AS29" s="1066"/>
      <c r="AT29" s="1066"/>
      <c r="AU29" s="1066" t="s">
        <v>597</v>
      </c>
      <c r="AV29" s="1066"/>
      <c r="AW29" s="1066"/>
      <c r="AX29" s="1066"/>
      <c r="AY29" s="1066"/>
      <c r="AZ29" s="1137" t="s">
        <v>597</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408</v>
      </c>
      <c r="C30" s="1133"/>
      <c r="D30" s="1133"/>
      <c r="E30" s="1133"/>
      <c r="F30" s="1133"/>
      <c r="G30" s="1133"/>
      <c r="H30" s="1133"/>
      <c r="I30" s="1133"/>
      <c r="J30" s="1133"/>
      <c r="K30" s="1133"/>
      <c r="L30" s="1133"/>
      <c r="M30" s="1133"/>
      <c r="N30" s="1133"/>
      <c r="O30" s="1133"/>
      <c r="P30" s="1134"/>
      <c r="Q30" s="1138">
        <v>482</v>
      </c>
      <c r="R30" s="1139"/>
      <c r="S30" s="1139"/>
      <c r="T30" s="1139"/>
      <c r="U30" s="1139"/>
      <c r="V30" s="1139">
        <v>454</v>
      </c>
      <c r="W30" s="1139"/>
      <c r="X30" s="1139"/>
      <c r="Y30" s="1139"/>
      <c r="Z30" s="1139"/>
      <c r="AA30" s="1139">
        <v>28</v>
      </c>
      <c r="AB30" s="1139"/>
      <c r="AC30" s="1139"/>
      <c r="AD30" s="1139"/>
      <c r="AE30" s="1140"/>
      <c r="AF30" s="1114">
        <v>28</v>
      </c>
      <c r="AG30" s="1115"/>
      <c r="AH30" s="1115"/>
      <c r="AI30" s="1115"/>
      <c r="AJ30" s="1116"/>
      <c r="AK30" s="1075">
        <v>548</v>
      </c>
      <c r="AL30" s="1066"/>
      <c r="AM30" s="1066"/>
      <c r="AN30" s="1066"/>
      <c r="AO30" s="1066"/>
      <c r="AP30" s="1066" t="s">
        <v>597</v>
      </c>
      <c r="AQ30" s="1066"/>
      <c r="AR30" s="1066"/>
      <c r="AS30" s="1066"/>
      <c r="AT30" s="1066"/>
      <c r="AU30" s="1066" t="s">
        <v>597</v>
      </c>
      <c r="AV30" s="1066"/>
      <c r="AW30" s="1066"/>
      <c r="AX30" s="1066"/>
      <c r="AY30" s="1066"/>
      <c r="AZ30" s="1137" t="s">
        <v>597</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409</v>
      </c>
      <c r="C31" s="1133"/>
      <c r="D31" s="1133"/>
      <c r="E31" s="1133"/>
      <c r="F31" s="1133"/>
      <c r="G31" s="1133"/>
      <c r="H31" s="1133"/>
      <c r="I31" s="1133"/>
      <c r="J31" s="1133"/>
      <c r="K31" s="1133"/>
      <c r="L31" s="1133"/>
      <c r="M31" s="1133"/>
      <c r="N31" s="1133"/>
      <c r="O31" s="1133"/>
      <c r="P31" s="1134"/>
      <c r="Q31" s="1138">
        <v>799</v>
      </c>
      <c r="R31" s="1139"/>
      <c r="S31" s="1139"/>
      <c r="T31" s="1139"/>
      <c r="U31" s="1139"/>
      <c r="V31" s="1139">
        <v>895</v>
      </c>
      <c r="W31" s="1139"/>
      <c r="X31" s="1139"/>
      <c r="Y31" s="1139"/>
      <c r="Z31" s="1139"/>
      <c r="AA31" s="1139">
        <v>-96</v>
      </c>
      <c r="AB31" s="1139"/>
      <c r="AC31" s="1139"/>
      <c r="AD31" s="1139"/>
      <c r="AE31" s="1140"/>
      <c r="AF31" s="1114">
        <v>2160</v>
      </c>
      <c r="AG31" s="1115"/>
      <c r="AH31" s="1115"/>
      <c r="AI31" s="1115"/>
      <c r="AJ31" s="1116"/>
      <c r="AK31" s="1075">
        <v>363</v>
      </c>
      <c r="AL31" s="1066"/>
      <c r="AM31" s="1066"/>
      <c r="AN31" s="1066"/>
      <c r="AO31" s="1066"/>
      <c r="AP31" s="1066">
        <v>8770</v>
      </c>
      <c r="AQ31" s="1066"/>
      <c r="AR31" s="1066"/>
      <c r="AS31" s="1066"/>
      <c r="AT31" s="1066"/>
      <c r="AU31" s="1066">
        <v>4789</v>
      </c>
      <c r="AV31" s="1066"/>
      <c r="AW31" s="1066"/>
      <c r="AX31" s="1066"/>
      <c r="AY31" s="1066"/>
      <c r="AZ31" s="1137" t="s">
        <v>597</v>
      </c>
      <c r="BA31" s="1137"/>
      <c r="BB31" s="1137"/>
      <c r="BC31" s="1137"/>
      <c r="BD31" s="1137"/>
      <c r="BE31" s="1127" t="s">
        <v>410</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411</v>
      </c>
      <c r="C32" s="1133"/>
      <c r="D32" s="1133"/>
      <c r="E32" s="1133"/>
      <c r="F32" s="1133"/>
      <c r="G32" s="1133"/>
      <c r="H32" s="1133"/>
      <c r="I32" s="1133"/>
      <c r="J32" s="1133"/>
      <c r="K32" s="1133"/>
      <c r="L32" s="1133"/>
      <c r="M32" s="1133"/>
      <c r="N32" s="1133"/>
      <c r="O32" s="1133"/>
      <c r="P32" s="1134"/>
      <c r="Q32" s="1138">
        <v>1111</v>
      </c>
      <c r="R32" s="1139"/>
      <c r="S32" s="1139"/>
      <c r="T32" s="1139"/>
      <c r="U32" s="1139"/>
      <c r="V32" s="1139">
        <v>1000</v>
      </c>
      <c r="W32" s="1139"/>
      <c r="X32" s="1139"/>
      <c r="Y32" s="1139"/>
      <c r="Z32" s="1139"/>
      <c r="AA32" s="1139">
        <v>112</v>
      </c>
      <c r="AB32" s="1139"/>
      <c r="AC32" s="1139"/>
      <c r="AD32" s="1139"/>
      <c r="AE32" s="1140"/>
      <c r="AF32" s="1114">
        <v>82</v>
      </c>
      <c r="AG32" s="1115"/>
      <c r="AH32" s="1115"/>
      <c r="AI32" s="1115"/>
      <c r="AJ32" s="1116"/>
      <c r="AK32" s="1075">
        <v>536</v>
      </c>
      <c r="AL32" s="1066"/>
      <c r="AM32" s="1066"/>
      <c r="AN32" s="1066"/>
      <c r="AO32" s="1066"/>
      <c r="AP32" s="1066">
        <v>7338</v>
      </c>
      <c r="AQ32" s="1066"/>
      <c r="AR32" s="1066"/>
      <c r="AS32" s="1066"/>
      <c r="AT32" s="1066"/>
      <c r="AU32" s="1066">
        <v>5621</v>
      </c>
      <c r="AV32" s="1066"/>
      <c r="AW32" s="1066"/>
      <c r="AX32" s="1066"/>
      <c r="AY32" s="1066"/>
      <c r="AZ32" s="1137" t="s">
        <v>597</v>
      </c>
      <c r="BA32" s="1137"/>
      <c r="BB32" s="1137"/>
      <c r="BC32" s="1137"/>
      <c r="BD32" s="1137"/>
      <c r="BE32" s="1127" t="s">
        <v>412</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413</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393</v>
      </c>
      <c r="B63" s="1039" t="s">
        <v>414</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3123</v>
      </c>
      <c r="AG63" s="1054"/>
      <c r="AH63" s="1054"/>
      <c r="AI63" s="1054"/>
      <c r="AJ63" s="1125"/>
      <c r="AK63" s="1126"/>
      <c r="AL63" s="1058"/>
      <c r="AM63" s="1058"/>
      <c r="AN63" s="1058"/>
      <c r="AO63" s="1058"/>
      <c r="AP63" s="1054">
        <v>16108</v>
      </c>
      <c r="AQ63" s="1054"/>
      <c r="AR63" s="1054"/>
      <c r="AS63" s="1054"/>
      <c r="AT63" s="1054"/>
      <c r="AU63" s="1054">
        <v>10410</v>
      </c>
      <c r="AV63" s="1054"/>
      <c r="AW63" s="1054"/>
      <c r="AX63" s="1054"/>
      <c r="AY63" s="1054"/>
      <c r="AZ63" s="1120"/>
      <c r="BA63" s="1120"/>
      <c r="BB63" s="1120"/>
      <c r="BC63" s="1120"/>
      <c r="BD63" s="1120"/>
      <c r="BE63" s="1055"/>
      <c r="BF63" s="1055"/>
      <c r="BG63" s="1055"/>
      <c r="BH63" s="1055"/>
      <c r="BI63" s="1056"/>
      <c r="BJ63" s="1121" t="s">
        <v>415</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417</v>
      </c>
      <c r="B66" s="1091"/>
      <c r="C66" s="1091"/>
      <c r="D66" s="1091"/>
      <c r="E66" s="1091"/>
      <c r="F66" s="1091"/>
      <c r="G66" s="1091"/>
      <c r="H66" s="1091"/>
      <c r="I66" s="1091"/>
      <c r="J66" s="1091"/>
      <c r="K66" s="1091"/>
      <c r="L66" s="1091"/>
      <c r="M66" s="1091"/>
      <c r="N66" s="1091"/>
      <c r="O66" s="1091"/>
      <c r="P66" s="1092"/>
      <c r="Q66" s="1096" t="s">
        <v>418</v>
      </c>
      <c r="R66" s="1097"/>
      <c r="S66" s="1097"/>
      <c r="T66" s="1097"/>
      <c r="U66" s="1098"/>
      <c r="V66" s="1096" t="s">
        <v>419</v>
      </c>
      <c r="W66" s="1097"/>
      <c r="X66" s="1097"/>
      <c r="Y66" s="1097"/>
      <c r="Z66" s="1098"/>
      <c r="AA66" s="1096" t="s">
        <v>400</v>
      </c>
      <c r="AB66" s="1097"/>
      <c r="AC66" s="1097"/>
      <c r="AD66" s="1097"/>
      <c r="AE66" s="1098"/>
      <c r="AF66" s="1102" t="s">
        <v>420</v>
      </c>
      <c r="AG66" s="1103"/>
      <c r="AH66" s="1103"/>
      <c r="AI66" s="1103"/>
      <c r="AJ66" s="1104"/>
      <c r="AK66" s="1096" t="s">
        <v>421</v>
      </c>
      <c r="AL66" s="1091"/>
      <c r="AM66" s="1091"/>
      <c r="AN66" s="1091"/>
      <c r="AO66" s="1092"/>
      <c r="AP66" s="1096" t="s">
        <v>422</v>
      </c>
      <c r="AQ66" s="1097"/>
      <c r="AR66" s="1097"/>
      <c r="AS66" s="1097"/>
      <c r="AT66" s="1098"/>
      <c r="AU66" s="1096" t="s">
        <v>423</v>
      </c>
      <c r="AV66" s="1097"/>
      <c r="AW66" s="1097"/>
      <c r="AX66" s="1097"/>
      <c r="AY66" s="1098"/>
      <c r="AZ66" s="1096" t="s">
        <v>381</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598</v>
      </c>
      <c r="C68" s="1081"/>
      <c r="D68" s="1081"/>
      <c r="E68" s="1081"/>
      <c r="F68" s="1081"/>
      <c r="G68" s="1081"/>
      <c r="H68" s="1081"/>
      <c r="I68" s="1081"/>
      <c r="J68" s="1081"/>
      <c r="K68" s="1081"/>
      <c r="L68" s="1081"/>
      <c r="M68" s="1081"/>
      <c r="N68" s="1081"/>
      <c r="O68" s="1081"/>
      <c r="P68" s="1082"/>
      <c r="Q68" s="1083">
        <v>498</v>
      </c>
      <c r="R68" s="1077"/>
      <c r="S68" s="1077"/>
      <c r="T68" s="1077"/>
      <c r="U68" s="1077"/>
      <c r="V68" s="1077">
        <v>441</v>
      </c>
      <c r="W68" s="1077"/>
      <c r="X68" s="1077"/>
      <c r="Y68" s="1077"/>
      <c r="Z68" s="1077"/>
      <c r="AA68" s="1077">
        <v>57</v>
      </c>
      <c r="AB68" s="1077"/>
      <c r="AC68" s="1077"/>
      <c r="AD68" s="1077"/>
      <c r="AE68" s="1077"/>
      <c r="AF68" s="1077">
        <v>57</v>
      </c>
      <c r="AG68" s="1077"/>
      <c r="AH68" s="1077"/>
      <c r="AI68" s="1077"/>
      <c r="AJ68" s="1077"/>
      <c r="AK68" s="1077" t="s">
        <v>610</v>
      </c>
      <c r="AL68" s="1077"/>
      <c r="AM68" s="1077"/>
      <c r="AN68" s="1077"/>
      <c r="AO68" s="1077"/>
      <c r="AP68" s="1077" t="s">
        <v>610</v>
      </c>
      <c r="AQ68" s="1077"/>
      <c r="AR68" s="1077"/>
      <c r="AS68" s="1077"/>
      <c r="AT68" s="1077"/>
      <c r="AU68" s="1077" t="s">
        <v>610</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599</v>
      </c>
      <c r="C69" s="1070"/>
      <c r="D69" s="1070"/>
      <c r="E69" s="1070"/>
      <c r="F69" s="1070"/>
      <c r="G69" s="1070"/>
      <c r="H69" s="1070"/>
      <c r="I69" s="1070"/>
      <c r="J69" s="1070"/>
      <c r="K69" s="1070"/>
      <c r="L69" s="1070"/>
      <c r="M69" s="1070"/>
      <c r="N69" s="1070"/>
      <c r="O69" s="1070"/>
      <c r="P69" s="1071"/>
      <c r="Q69" s="1072">
        <v>62</v>
      </c>
      <c r="R69" s="1066"/>
      <c r="S69" s="1066"/>
      <c r="T69" s="1066"/>
      <c r="U69" s="1066"/>
      <c r="V69" s="1066">
        <v>47</v>
      </c>
      <c r="W69" s="1066"/>
      <c r="X69" s="1066"/>
      <c r="Y69" s="1066"/>
      <c r="Z69" s="1066"/>
      <c r="AA69" s="1066">
        <v>15</v>
      </c>
      <c r="AB69" s="1066"/>
      <c r="AC69" s="1066"/>
      <c r="AD69" s="1066"/>
      <c r="AE69" s="1066"/>
      <c r="AF69" s="1066">
        <v>15</v>
      </c>
      <c r="AG69" s="1066"/>
      <c r="AH69" s="1066"/>
      <c r="AI69" s="1066"/>
      <c r="AJ69" s="1066"/>
      <c r="AK69" s="1066" t="s">
        <v>610</v>
      </c>
      <c r="AL69" s="1066"/>
      <c r="AM69" s="1066"/>
      <c r="AN69" s="1066"/>
      <c r="AO69" s="1066"/>
      <c r="AP69" s="1066" t="s">
        <v>610</v>
      </c>
      <c r="AQ69" s="1066"/>
      <c r="AR69" s="1066"/>
      <c r="AS69" s="1066"/>
      <c r="AT69" s="1066"/>
      <c r="AU69" s="1066" t="s">
        <v>610</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600</v>
      </c>
      <c r="C70" s="1070"/>
      <c r="D70" s="1070"/>
      <c r="E70" s="1070"/>
      <c r="F70" s="1070"/>
      <c r="G70" s="1070"/>
      <c r="H70" s="1070"/>
      <c r="I70" s="1070"/>
      <c r="J70" s="1070"/>
      <c r="K70" s="1070"/>
      <c r="L70" s="1070"/>
      <c r="M70" s="1070"/>
      <c r="N70" s="1070"/>
      <c r="O70" s="1070"/>
      <c r="P70" s="1071"/>
      <c r="Q70" s="1072">
        <v>502</v>
      </c>
      <c r="R70" s="1066"/>
      <c r="S70" s="1066"/>
      <c r="T70" s="1066"/>
      <c r="U70" s="1066"/>
      <c r="V70" s="1066">
        <v>412</v>
      </c>
      <c r="W70" s="1066"/>
      <c r="X70" s="1066"/>
      <c r="Y70" s="1066"/>
      <c r="Z70" s="1066"/>
      <c r="AA70" s="1066">
        <v>90</v>
      </c>
      <c r="AB70" s="1066"/>
      <c r="AC70" s="1066"/>
      <c r="AD70" s="1066"/>
      <c r="AE70" s="1066"/>
      <c r="AF70" s="1066">
        <v>90</v>
      </c>
      <c r="AG70" s="1066"/>
      <c r="AH70" s="1066"/>
      <c r="AI70" s="1066"/>
      <c r="AJ70" s="1066"/>
      <c r="AK70" s="1066" t="s">
        <v>610</v>
      </c>
      <c r="AL70" s="1066"/>
      <c r="AM70" s="1066"/>
      <c r="AN70" s="1066"/>
      <c r="AO70" s="1066"/>
      <c r="AP70" s="1066" t="s">
        <v>610</v>
      </c>
      <c r="AQ70" s="1066"/>
      <c r="AR70" s="1066"/>
      <c r="AS70" s="1066"/>
      <c r="AT70" s="1066"/>
      <c r="AU70" s="1066" t="s">
        <v>610</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601</v>
      </c>
      <c r="C71" s="1070"/>
      <c r="D71" s="1070"/>
      <c r="E71" s="1070"/>
      <c r="F71" s="1070"/>
      <c r="G71" s="1070"/>
      <c r="H71" s="1070"/>
      <c r="I71" s="1070"/>
      <c r="J71" s="1070"/>
      <c r="K71" s="1070"/>
      <c r="L71" s="1070"/>
      <c r="M71" s="1070"/>
      <c r="N71" s="1070"/>
      <c r="O71" s="1070"/>
      <c r="P71" s="1071"/>
      <c r="Q71" s="1072">
        <v>587</v>
      </c>
      <c r="R71" s="1066"/>
      <c r="S71" s="1066"/>
      <c r="T71" s="1066"/>
      <c r="U71" s="1066"/>
      <c r="V71" s="1066">
        <v>575</v>
      </c>
      <c r="W71" s="1066"/>
      <c r="X71" s="1066"/>
      <c r="Y71" s="1066"/>
      <c r="Z71" s="1066"/>
      <c r="AA71" s="1066">
        <v>12</v>
      </c>
      <c r="AB71" s="1066"/>
      <c r="AC71" s="1066"/>
      <c r="AD71" s="1066"/>
      <c r="AE71" s="1066"/>
      <c r="AF71" s="1066">
        <v>12</v>
      </c>
      <c r="AG71" s="1066"/>
      <c r="AH71" s="1066"/>
      <c r="AI71" s="1066"/>
      <c r="AJ71" s="1066"/>
      <c r="AK71" s="1066" t="s">
        <v>610</v>
      </c>
      <c r="AL71" s="1066"/>
      <c r="AM71" s="1066"/>
      <c r="AN71" s="1066"/>
      <c r="AO71" s="1066"/>
      <c r="AP71" s="1066" t="s">
        <v>610</v>
      </c>
      <c r="AQ71" s="1066"/>
      <c r="AR71" s="1066"/>
      <c r="AS71" s="1066"/>
      <c r="AT71" s="1066"/>
      <c r="AU71" s="1066" t="s">
        <v>610</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602</v>
      </c>
      <c r="C72" s="1070"/>
      <c r="D72" s="1070"/>
      <c r="E72" s="1070"/>
      <c r="F72" s="1070"/>
      <c r="G72" s="1070"/>
      <c r="H72" s="1070"/>
      <c r="I72" s="1070"/>
      <c r="J72" s="1070"/>
      <c r="K72" s="1070"/>
      <c r="L72" s="1070"/>
      <c r="M72" s="1070"/>
      <c r="N72" s="1070"/>
      <c r="O72" s="1070"/>
      <c r="P72" s="1071"/>
      <c r="Q72" s="1072">
        <v>857</v>
      </c>
      <c r="R72" s="1066"/>
      <c r="S72" s="1066"/>
      <c r="T72" s="1066"/>
      <c r="U72" s="1066"/>
      <c r="V72" s="1066">
        <v>796</v>
      </c>
      <c r="W72" s="1066"/>
      <c r="X72" s="1066"/>
      <c r="Y72" s="1066"/>
      <c r="Z72" s="1066"/>
      <c r="AA72" s="1066">
        <v>61</v>
      </c>
      <c r="AB72" s="1066"/>
      <c r="AC72" s="1066"/>
      <c r="AD72" s="1066"/>
      <c r="AE72" s="1066"/>
      <c r="AF72" s="1066">
        <v>61</v>
      </c>
      <c r="AG72" s="1066"/>
      <c r="AH72" s="1066"/>
      <c r="AI72" s="1066"/>
      <c r="AJ72" s="1066"/>
      <c r="AK72" s="1066">
        <v>50</v>
      </c>
      <c r="AL72" s="1066"/>
      <c r="AM72" s="1066"/>
      <c r="AN72" s="1066"/>
      <c r="AO72" s="1066"/>
      <c r="AP72" s="1066">
        <v>2560</v>
      </c>
      <c r="AQ72" s="1066"/>
      <c r="AR72" s="1066"/>
      <c r="AS72" s="1066"/>
      <c r="AT72" s="1066"/>
      <c r="AU72" s="1066">
        <v>255</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603</v>
      </c>
      <c r="C73" s="1070"/>
      <c r="D73" s="1070"/>
      <c r="E73" s="1070"/>
      <c r="F73" s="1070"/>
      <c r="G73" s="1070"/>
      <c r="H73" s="1070"/>
      <c r="I73" s="1070"/>
      <c r="J73" s="1070"/>
      <c r="K73" s="1070"/>
      <c r="L73" s="1070"/>
      <c r="M73" s="1070"/>
      <c r="N73" s="1070"/>
      <c r="O73" s="1070"/>
      <c r="P73" s="1071"/>
      <c r="Q73" s="1072">
        <v>8417</v>
      </c>
      <c r="R73" s="1066"/>
      <c r="S73" s="1066"/>
      <c r="T73" s="1066"/>
      <c r="U73" s="1066"/>
      <c r="V73" s="1066">
        <v>7899</v>
      </c>
      <c r="W73" s="1066"/>
      <c r="X73" s="1066"/>
      <c r="Y73" s="1066"/>
      <c r="Z73" s="1066"/>
      <c r="AA73" s="1066">
        <v>518</v>
      </c>
      <c r="AB73" s="1066"/>
      <c r="AC73" s="1066"/>
      <c r="AD73" s="1066"/>
      <c r="AE73" s="1066"/>
      <c r="AF73" s="1066">
        <v>518</v>
      </c>
      <c r="AG73" s="1066"/>
      <c r="AH73" s="1066"/>
      <c r="AI73" s="1066"/>
      <c r="AJ73" s="1066"/>
      <c r="AK73" s="1066">
        <v>3600</v>
      </c>
      <c r="AL73" s="1066"/>
      <c r="AM73" s="1066"/>
      <c r="AN73" s="1066"/>
      <c r="AO73" s="1066"/>
      <c r="AP73" s="1066" t="s">
        <v>610</v>
      </c>
      <c r="AQ73" s="1066"/>
      <c r="AR73" s="1066"/>
      <c r="AS73" s="1066"/>
      <c r="AT73" s="1066"/>
      <c r="AU73" s="1066" t="s">
        <v>610</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604</v>
      </c>
      <c r="C74" s="1070"/>
      <c r="D74" s="1070"/>
      <c r="E74" s="1070"/>
      <c r="F74" s="1070"/>
      <c r="G74" s="1070"/>
      <c r="H74" s="1070"/>
      <c r="I74" s="1070"/>
      <c r="J74" s="1070"/>
      <c r="K74" s="1070"/>
      <c r="L74" s="1070"/>
      <c r="M74" s="1070"/>
      <c r="N74" s="1070"/>
      <c r="O74" s="1070"/>
      <c r="P74" s="1071"/>
      <c r="Q74" s="1072">
        <v>532</v>
      </c>
      <c r="R74" s="1066"/>
      <c r="S74" s="1066"/>
      <c r="T74" s="1066"/>
      <c r="U74" s="1066"/>
      <c r="V74" s="1066">
        <v>529</v>
      </c>
      <c r="W74" s="1066"/>
      <c r="X74" s="1066"/>
      <c r="Y74" s="1066"/>
      <c r="Z74" s="1066"/>
      <c r="AA74" s="1066">
        <v>3</v>
      </c>
      <c r="AB74" s="1066"/>
      <c r="AC74" s="1066"/>
      <c r="AD74" s="1066"/>
      <c r="AE74" s="1066"/>
      <c r="AF74" s="1066">
        <v>3</v>
      </c>
      <c r="AG74" s="1066"/>
      <c r="AH74" s="1066"/>
      <c r="AI74" s="1066"/>
      <c r="AJ74" s="1066"/>
      <c r="AK74" s="1066" t="s">
        <v>610</v>
      </c>
      <c r="AL74" s="1066"/>
      <c r="AM74" s="1066"/>
      <c r="AN74" s="1066"/>
      <c r="AO74" s="1066"/>
      <c r="AP74" s="1066" t="s">
        <v>610</v>
      </c>
      <c r="AQ74" s="1066"/>
      <c r="AR74" s="1066"/>
      <c r="AS74" s="1066"/>
      <c r="AT74" s="1066"/>
      <c r="AU74" s="1066" t="s">
        <v>610</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605</v>
      </c>
      <c r="C75" s="1070"/>
      <c r="D75" s="1070"/>
      <c r="E75" s="1070"/>
      <c r="F75" s="1070"/>
      <c r="G75" s="1070"/>
      <c r="H75" s="1070"/>
      <c r="I75" s="1070"/>
      <c r="J75" s="1070"/>
      <c r="K75" s="1070"/>
      <c r="L75" s="1070"/>
      <c r="M75" s="1070"/>
      <c r="N75" s="1070"/>
      <c r="O75" s="1070"/>
      <c r="P75" s="1071"/>
      <c r="Q75" s="1073">
        <v>1</v>
      </c>
      <c r="R75" s="1074"/>
      <c r="S75" s="1074"/>
      <c r="T75" s="1074"/>
      <c r="U75" s="1075"/>
      <c r="V75" s="1076">
        <v>0</v>
      </c>
      <c r="W75" s="1074"/>
      <c r="X75" s="1074"/>
      <c r="Y75" s="1074"/>
      <c r="Z75" s="1075"/>
      <c r="AA75" s="1076">
        <v>0</v>
      </c>
      <c r="AB75" s="1074"/>
      <c r="AC75" s="1074"/>
      <c r="AD75" s="1074"/>
      <c r="AE75" s="1075"/>
      <c r="AF75" s="1076">
        <v>0</v>
      </c>
      <c r="AG75" s="1074"/>
      <c r="AH75" s="1074"/>
      <c r="AI75" s="1074"/>
      <c r="AJ75" s="1075"/>
      <c r="AK75" s="1076" t="s">
        <v>610</v>
      </c>
      <c r="AL75" s="1074"/>
      <c r="AM75" s="1074"/>
      <c r="AN75" s="1074"/>
      <c r="AO75" s="1075"/>
      <c r="AP75" s="1076" t="s">
        <v>610</v>
      </c>
      <c r="AQ75" s="1074"/>
      <c r="AR75" s="1074"/>
      <c r="AS75" s="1074"/>
      <c r="AT75" s="1075"/>
      <c r="AU75" s="1076" t="s">
        <v>610</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606</v>
      </c>
      <c r="C76" s="1070"/>
      <c r="D76" s="1070"/>
      <c r="E76" s="1070"/>
      <c r="F76" s="1070"/>
      <c r="G76" s="1070"/>
      <c r="H76" s="1070"/>
      <c r="I76" s="1070"/>
      <c r="J76" s="1070"/>
      <c r="K76" s="1070"/>
      <c r="L76" s="1070"/>
      <c r="M76" s="1070"/>
      <c r="N76" s="1070"/>
      <c r="O76" s="1070"/>
      <c r="P76" s="1071"/>
      <c r="Q76" s="1073">
        <v>68</v>
      </c>
      <c r="R76" s="1074"/>
      <c r="S76" s="1074"/>
      <c r="T76" s="1074"/>
      <c r="U76" s="1075"/>
      <c r="V76" s="1076">
        <v>7</v>
      </c>
      <c r="W76" s="1074"/>
      <c r="X76" s="1074"/>
      <c r="Y76" s="1074"/>
      <c r="Z76" s="1075"/>
      <c r="AA76" s="1076">
        <v>61</v>
      </c>
      <c r="AB76" s="1074"/>
      <c r="AC76" s="1074"/>
      <c r="AD76" s="1074"/>
      <c r="AE76" s="1075"/>
      <c r="AF76" s="1076">
        <v>61</v>
      </c>
      <c r="AG76" s="1074"/>
      <c r="AH76" s="1074"/>
      <c r="AI76" s="1074"/>
      <c r="AJ76" s="1075"/>
      <c r="AK76" s="1076" t="s">
        <v>610</v>
      </c>
      <c r="AL76" s="1074"/>
      <c r="AM76" s="1074"/>
      <c r="AN76" s="1074"/>
      <c r="AO76" s="1075"/>
      <c r="AP76" s="1076" t="s">
        <v>610</v>
      </c>
      <c r="AQ76" s="1074"/>
      <c r="AR76" s="1074"/>
      <c r="AS76" s="1074"/>
      <c r="AT76" s="1075"/>
      <c r="AU76" s="1076" t="s">
        <v>610</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607</v>
      </c>
      <c r="C77" s="1070"/>
      <c r="D77" s="1070"/>
      <c r="E77" s="1070"/>
      <c r="F77" s="1070"/>
      <c r="G77" s="1070"/>
      <c r="H77" s="1070"/>
      <c r="I77" s="1070"/>
      <c r="J77" s="1070"/>
      <c r="K77" s="1070"/>
      <c r="L77" s="1070"/>
      <c r="M77" s="1070"/>
      <c r="N77" s="1070"/>
      <c r="O77" s="1070"/>
      <c r="P77" s="1071"/>
      <c r="Q77" s="1073">
        <v>144</v>
      </c>
      <c r="R77" s="1074"/>
      <c r="S77" s="1074"/>
      <c r="T77" s="1074"/>
      <c r="U77" s="1075"/>
      <c r="V77" s="1076">
        <v>72</v>
      </c>
      <c r="W77" s="1074"/>
      <c r="X77" s="1074"/>
      <c r="Y77" s="1074"/>
      <c r="Z77" s="1075"/>
      <c r="AA77" s="1076">
        <v>73</v>
      </c>
      <c r="AB77" s="1074"/>
      <c r="AC77" s="1074"/>
      <c r="AD77" s="1074"/>
      <c r="AE77" s="1075"/>
      <c r="AF77" s="1076">
        <v>73</v>
      </c>
      <c r="AG77" s="1074"/>
      <c r="AH77" s="1074"/>
      <c r="AI77" s="1074"/>
      <c r="AJ77" s="1075"/>
      <c r="AK77" s="1076" t="s">
        <v>610</v>
      </c>
      <c r="AL77" s="1074"/>
      <c r="AM77" s="1074"/>
      <c r="AN77" s="1074"/>
      <c r="AO77" s="1075"/>
      <c r="AP77" s="1076" t="s">
        <v>610</v>
      </c>
      <c r="AQ77" s="1074"/>
      <c r="AR77" s="1074"/>
      <c r="AS77" s="1074"/>
      <c r="AT77" s="1075"/>
      <c r="AU77" s="1076" t="s">
        <v>610</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608</v>
      </c>
      <c r="C78" s="1070"/>
      <c r="D78" s="1070"/>
      <c r="E78" s="1070"/>
      <c r="F78" s="1070"/>
      <c r="G78" s="1070"/>
      <c r="H78" s="1070"/>
      <c r="I78" s="1070"/>
      <c r="J78" s="1070"/>
      <c r="K78" s="1070"/>
      <c r="L78" s="1070"/>
      <c r="M78" s="1070"/>
      <c r="N78" s="1070"/>
      <c r="O78" s="1070"/>
      <c r="P78" s="1071"/>
      <c r="Q78" s="1072">
        <v>80</v>
      </c>
      <c r="R78" s="1066"/>
      <c r="S78" s="1066"/>
      <c r="T78" s="1066"/>
      <c r="U78" s="1066"/>
      <c r="V78" s="1066">
        <v>70</v>
      </c>
      <c r="W78" s="1066"/>
      <c r="X78" s="1066"/>
      <c r="Y78" s="1066"/>
      <c r="Z78" s="1066"/>
      <c r="AA78" s="1066">
        <v>10</v>
      </c>
      <c r="AB78" s="1066"/>
      <c r="AC78" s="1066"/>
      <c r="AD78" s="1066"/>
      <c r="AE78" s="1066"/>
      <c r="AF78" s="1066">
        <v>10</v>
      </c>
      <c r="AG78" s="1066"/>
      <c r="AH78" s="1066"/>
      <c r="AI78" s="1066"/>
      <c r="AJ78" s="1066"/>
      <c r="AK78" s="1066" t="s">
        <v>610</v>
      </c>
      <c r="AL78" s="1066"/>
      <c r="AM78" s="1066"/>
      <c r="AN78" s="1066"/>
      <c r="AO78" s="1066"/>
      <c r="AP78" s="1066" t="s">
        <v>610</v>
      </c>
      <c r="AQ78" s="1066"/>
      <c r="AR78" s="1066"/>
      <c r="AS78" s="1066"/>
      <c r="AT78" s="1066"/>
      <c r="AU78" s="1066" t="s">
        <v>610</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t="s">
        <v>609</v>
      </c>
      <c r="C79" s="1070"/>
      <c r="D79" s="1070"/>
      <c r="E79" s="1070"/>
      <c r="F79" s="1070"/>
      <c r="G79" s="1070"/>
      <c r="H79" s="1070"/>
      <c r="I79" s="1070"/>
      <c r="J79" s="1070"/>
      <c r="K79" s="1070"/>
      <c r="L79" s="1070"/>
      <c r="M79" s="1070"/>
      <c r="N79" s="1070"/>
      <c r="O79" s="1070"/>
      <c r="P79" s="1071"/>
      <c r="Q79" s="1072">
        <v>221014</v>
      </c>
      <c r="R79" s="1066"/>
      <c r="S79" s="1066"/>
      <c r="T79" s="1066"/>
      <c r="U79" s="1066"/>
      <c r="V79" s="1066">
        <v>207450</v>
      </c>
      <c r="W79" s="1066"/>
      <c r="X79" s="1066"/>
      <c r="Y79" s="1066"/>
      <c r="Z79" s="1066"/>
      <c r="AA79" s="1066">
        <v>13564</v>
      </c>
      <c r="AB79" s="1066"/>
      <c r="AC79" s="1066"/>
      <c r="AD79" s="1066"/>
      <c r="AE79" s="1066"/>
      <c r="AF79" s="1066">
        <v>13564</v>
      </c>
      <c r="AG79" s="1066"/>
      <c r="AH79" s="1066"/>
      <c r="AI79" s="1066"/>
      <c r="AJ79" s="1066"/>
      <c r="AK79" s="1066" t="s">
        <v>610</v>
      </c>
      <c r="AL79" s="1066"/>
      <c r="AM79" s="1066"/>
      <c r="AN79" s="1066"/>
      <c r="AO79" s="1066"/>
      <c r="AP79" s="1066" t="s">
        <v>610</v>
      </c>
      <c r="AQ79" s="1066"/>
      <c r="AR79" s="1066"/>
      <c r="AS79" s="1066"/>
      <c r="AT79" s="1066"/>
      <c r="AU79" s="1066" t="s">
        <v>610</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393</v>
      </c>
      <c r="B88" s="1039" t="s">
        <v>424</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14464</v>
      </c>
      <c r="AG88" s="1054"/>
      <c r="AH88" s="1054"/>
      <c r="AI88" s="1054"/>
      <c r="AJ88" s="1054"/>
      <c r="AK88" s="1058"/>
      <c r="AL88" s="1058"/>
      <c r="AM88" s="1058"/>
      <c r="AN88" s="1058"/>
      <c r="AO88" s="1058"/>
      <c r="AP88" s="1054">
        <v>2560</v>
      </c>
      <c r="AQ88" s="1054"/>
      <c r="AR88" s="1054"/>
      <c r="AS88" s="1054"/>
      <c r="AT88" s="1054"/>
      <c r="AU88" s="1054">
        <v>255</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39" t="s">
        <v>425</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10</v>
      </c>
      <c r="CS102" s="1046"/>
      <c r="CT102" s="1046"/>
      <c r="CU102" s="1046"/>
      <c r="CV102" s="1047"/>
      <c r="CW102" s="1045" t="s">
        <v>525</v>
      </c>
      <c r="CX102" s="1046"/>
      <c r="CY102" s="1046"/>
      <c r="CZ102" s="1046"/>
      <c r="DA102" s="1047"/>
      <c r="DB102" s="1045" t="s">
        <v>525</v>
      </c>
      <c r="DC102" s="1046"/>
      <c r="DD102" s="1046"/>
      <c r="DE102" s="1046"/>
      <c r="DF102" s="1047"/>
      <c r="DG102" s="1045">
        <v>1921</v>
      </c>
      <c r="DH102" s="1046"/>
      <c r="DI102" s="1046"/>
      <c r="DJ102" s="1046"/>
      <c r="DK102" s="1047"/>
      <c r="DL102" s="1045" t="s">
        <v>525</v>
      </c>
      <c r="DM102" s="1046"/>
      <c r="DN102" s="1046"/>
      <c r="DO102" s="1046"/>
      <c r="DP102" s="1047"/>
      <c r="DQ102" s="1045" t="s">
        <v>525</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426</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427</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430</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431</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432</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433</v>
      </c>
      <c r="AB109" s="989"/>
      <c r="AC109" s="989"/>
      <c r="AD109" s="989"/>
      <c r="AE109" s="990"/>
      <c r="AF109" s="991" t="s">
        <v>434</v>
      </c>
      <c r="AG109" s="989"/>
      <c r="AH109" s="989"/>
      <c r="AI109" s="989"/>
      <c r="AJ109" s="990"/>
      <c r="AK109" s="991" t="s">
        <v>309</v>
      </c>
      <c r="AL109" s="989"/>
      <c r="AM109" s="989"/>
      <c r="AN109" s="989"/>
      <c r="AO109" s="990"/>
      <c r="AP109" s="991" t="s">
        <v>435</v>
      </c>
      <c r="AQ109" s="989"/>
      <c r="AR109" s="989"/>
      <c r="AS109" s="989"/>
      <c r="AT109" s="1020"/>
      <c r="AU109" s="988" t="s">
        <v>432</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433</v>
      </c>
      <c r="BR109" s="989"/>
      <c r="BS109" s="989"/>
      <c r="BT109" s="989"/>
      <c r="BU109" s="990"/>
      <c r="BV109" s="991" t="s">
        <v>434</v>
      </c>
      <c r="BW109" s="989"/>
      <c r="BX109" s="989"/>
      <c r="BY109" s="989"/>
      <c r="BZ109" s="990"/>
      <c r="CA109" s="991" t="s">
        <v>309</v>
      </c>
      <c r="CB109" s="989"/>
      <c r="CC109" s="989"/>
      <c r="CD109" s="989"/>
      <c r="CE109" s="990"/>
      <c r="CF109" s="1027" t="s">
        <v>435</v>
      </c>
      <c r="CG109" s="1027"/>
      <c r="CH109" s="1027"/>
      <c r="CI109" s="1027"/>
      <c r="CJ109" s="1027"/>
      <c r="CK109" s="991" t="s">
        <v>436</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433</v>
      </c>
      <c r="DH109" s="989"/>
      <c r="DI109" s="989"/>
      <c r="DJ109" s="989"/>
      <c r="DK109" s="990"/>
      <c r="DL109" s="991" t="s">
        <v>434</v>
      </c>
      <c r="DM109" s="989"/>
      <c r="DN109" s="989"/>
      <c r="DO109" s="989"/>
      <c r="DP109" s="990"/>
      <c r="DQ109" s="991" t="s">
        <v>309</v>
      </c>
      <c r="DR109" s="989"/>
      <c r="DS109" s="989"/>
      <c r="DT109" s="989"/>
      <c r="DU109" s="990"/>
      <c r="DV109" s="991" t="s">
        <v>435</v>
      </c>
      <c r="DW109" s="989"/>
      <c r="DX109" s="989"/>
      <c r="DY109" s="989"/>
      <c r="DZ109" s="1020"/>
    </row>
    <row r="110" spans="1:131" s="248" customFormat="1" ht="26.25" customHeight="1" x14ac:dyDescent="0.15">
      <c r="A110" s="891" t="s">
        <v>437</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1643847</v>
      </c>
      <c r="AB110" s="982"/>
      <c r="AC110" s="982"/>
      <c r="AD110" s="982"/>
      <c r="AE110" s="983"/>
      <c r="AF110" s="984">
        <v>1566432</v>
      </c>
      <c r="AG110" s="982"/>
      <c r="AH110" s="982"/>
      <c r="AI110" s="982"/>
      <c r="AJ110" s="983"/>
      <c r="AK110" s="984">
        <v>1611815</v>
      </c>
      <c r="AL110" s="982"/>
      <c r="AM110" s="982"/>
      <c r="AN110" s="982"/>
      <c r="AO110" s="983"/>
      <c r="AP110" s="985">
        <v>19.5</v>
      </c>
      <c r="AQ110" s="986"/>
      <c r="AR110" s="986"/>
      <c r="AS110" s="986"/>
      <c r="AT110" s="987"/>
      <c r="AU110" s="1021" t="s">
        <v>72</v>
      </c>
      <c r="AV110" s="1022"/>
      <c r="AW110" s="1022"/>
      <c r="AX110" s="1022"/>
      <c r="AY110" s="1022"/>
      <c r="AZ110" s="947" t="s">
        <v>438</v>
      </c>
      <c r="BA110" s="892"/>
      <c r="BB110" s="892"/>
      <c r="BC110" s="892"/>
      <c r="BD110" s="892"/>
      <c r="BE110" s="892"/>
      <c r="BF110" s="892"/>
      <c r="BG110" s="892"/>
      <c r="BH110" s="892"/>
      <c r="BI110" s="892"/>
      <c r="BJ110" s="892"/>
      <c r="BK110" s="892"/>
      <c r="BL110" s="892"/>
      <c r="BM110" s="892"/>
      <c r="BN110" s="892"/>
      <c r="BO110" s="892"/>
      <c r="BP110" s="893"/>
      <c r="BQ110" s="948">
        <v>14057412</v>
      </c>
      <c r="BR110" s="929"/>
      <c r="BS110" s="929"/>
      <c r="BT110" s="929"/>
      <c r="BU110" s="929"/>
      <c r="BV110" s="929">
        <v>14517398</v>
      </c>
      <c r="BW110" s="929"/>
      <c r="BX110" s="929"/>
      <c r="BY110" s="929"/>
      <c r="BZ110" s="929"/>
      <c r="CA110" s="929">
        <v>13722853</v>
      </c>
      <c r="CB110" s="929"/>
      <c r="CC110" s="929"/>
      <c r="CD110" s="929"/>
      <c r="CE110" s="929"/>
      <c r="CF110" s="953">
        <v>166.2</v>
      </c>
      <c r="CG110" s="954"/>
      <c r="CH110" s="954"/>
      <c r="CI110" s="954"/>
      <c r="CJ110" s="954"/>
      <c r="CK110" s="1017" t="s">
        <v>439</v>
      </c>
      <c r="CL110" s="903"/>
      <c r="CM110" s="978" t="s">
        <v>440</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441</v>
      </c>
      <c r="DH110" s="929"/>
      <c r="DI110" s="929"/>
      <c r="DJ110" s="929"/>
      <c r="DK110" s="929"/>
      <c r="DL110" s="929" t="s">
        <v>395</v>
      </c>
      <c r="DM110" s="929"/>
      <c r="DN110" s="929"/>
      <c r="DO110" s="929"/>
      <c r="DP110" s="929"/>
      <c r="DQ110" s="929" t="s">
        <v>442</v>
      </c>
      <c r="DR110" s="929"/>
      <c r="DS110" s="929"/>
      <c r="DT110" s="929"/>
      <c r="DU110" s="929"/>
      <c r="DV110" s="930" t="s">
        <v>443</v>
      </c>
      <c r="DW110" s="930"/>
      <c r="DX110" s="930"/>
      <c r="DY110" s="930"/>
      <c r="DZ110" s="931"/>
    </row>
    <row r="111" spans="1:131" s="248" customFormat="1" ht="26.25" customHeight="1" x14ac:dyDescent="0.15">
      <c r="A111" s="858" t="s">
        <v>444</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443</v>
      </c>
      <c r="AB111" s="1010"/>
      <c r="AC111" s="1010"/>
      <c r="AD111" s="1010"/>
      <c r="AE111" s="1011"/>
      <c r="AF111" s="1012" t="s">
        <v>445</v>
      </c>
      <c r="AG111" s="1010"/>
      <c r="AH111" s="1010"/>
      <c r="AI111" s="1010"/>
      <c r="AJ111" s="1011"/>
      <c r="AK111" s="1012" t="s">
        <v>446</v>
      </c>
      <c r="AL111" s="1010"/>
      <c r="AM111" s="1010"/>
      <c r="AN111" s="1010"/>
      <c r="AO111" s="1011"/>
      <c r="AP111" s="1013" t="s">
        <v>395</v>
      </c>
      <c r="AQ111" s="1014"/>
      <c r="AR111" s="1014"/>
      <c r="AS111" s="1014"/>
      <c r="AT111" s="1015"/>
      <c r="AU111" s="1023"/>
      <c r="AV111" s="1024"/>
      <c r="AW111" s="1024"/>
      <c r="AX111" s="1024"/>
      <c r="AY111" s="1024"/>
      <c r="AZ111" s="899" t="s">
        <v>447</v>
      </c>
      <c r="BA111" s="834"/>
      <c r="BB111" s="834"/>
      <c r="BC111" s="834"/>
      <c r="BD111" s="834"/>
      <c r="BE111" s="834"/>
      <c r="BF111" s="834"/>
      <c r="BG111" s="834"/>
      <c r="BH111" s="834"/>
      <c r="BI111" s="834"/>
      <c r="BJ111" s="834"/>
      <c r="BK111" s="834"/>
      <c r="BL111" s="834"/>
      <c r="BM111" s="834"/>
      <c r="BN111" s="834"/>
      <c r="BO111" s="834"/>
      <c r="BP111" s="835"/>
      <c r="BQ111" s="900">
        <v>285000</v>
      </c>
      <c r="BR111" s="901"/>
      <c r="BS111" s="901"/>
      <c r="BT111" s="901"/>
      <c r="BU111" s="901"/>
      <c r="BV111" s="901">
        <v>270000</v>
      </c>
      <c r="BW111" s="901"/>
      <c r="BX111" s="901"/>
      <c r="BY111" s="901"/>
      <c r="BZ111" s="901"/>
      <c r="CA111" s="901">
        <v>255000</v>
      </c>
      <c r="CB111" s="901"/>
      <c r="CC111" s="901"/>
      <c r="CD111" s="901"/>
      <c r="CE111" s="901"/>
      <c r="CF111" s="962">
        <v>3.1</v>
      </c>
      <c r="CG111" s="963"/>
      <c r="CH111" s="963"/>
      <c r="CI111" s="963"/>
      <c r="CJ111" s="963"/>
      <c r="CK111" s="1018"/>
      <c r="CL111" s="905"/>
      <c r="CM111" s="908" t="s">
        <v>448</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446</v>
      </c>
      <c r="DH111" s="901"/>
      <c r="DI111" s="901"/>
      <c r="DJ111" s="901"/>
      <c r="DK111" s="901"/>
      <c r="DL111" s="901" t="s">
        <v>449</v>
      </c>
      <c r="DM111" s="901"/>
      <c r="DN111" s="901"/>
      <c r="DO111" s="901"/>
      <c r="DP111" s="901"/>
      <c r="DQ111" s="901" t="s">
        <v>395</v>
      </c>
      <c r="DR111" s="901"/>
      <c r="DS111" s="901"/>
      <c r="DT111" s="901"/>
      <c r="DU111" s="901"/>
      <c r="DV111" s="878" t="s">
        <v>441</v>
      </c>
      <c r="DW111" s="878"/>
      <c r="DX111" s="878"/>
      <c r="DY111" s="878"/>
      <c r="DZ111" s="879"/>
    </row>
    <row r="112" spans="1:131" s="248" customFormat="1" ht="26.25" customHeight="1" x14ac:dyDescent="0.15">
      <c r="A112" s="1003" t="s">
        <v>450</v>
      </c>
      <c r="B112" s="1004"/>
      <c r="C112" s="834" t="s">
        <v>451</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443</v>
      </c>
      <c r="AB112" s="864"/>
      <c r="AC112" s="864"/>
      <c r="AD112" s="864"/>
      <c r="AE112" s="865"/>
      <c r="AF112" s="866" t="s">
        <v>452</v>
      </c>
      <c r="AG112" s="864"/>
      <c r="AH112" s="864"/>
      <c r="AI112" s="864"/>
      <c r="AJ112" s="865"/>
      <c r="AK112" s="866" t="s">
        <v>395</v>
      </c>
      <c r="AL112" s="864"/>
      <c r="AM112" s="864"/>
      <c r="AN112" s="864"/>
      <c r="AO112" s="865"/>
      <c r="AP112" s="911" t="s">
        <v>445</v>
      </c>
      <c r="AQ112" s="912"/>
      <c r="AR112" s="912"/>
      <c r="AS112" s="912"/>
      <c r="AT112" s="913"/>
      <c r="AU112" s="1023"/>
      <c r="AV112" s="1024"/>
      <c r="AW112" s="1024"/>
      <c r="AX112" s="1024"/>
      <c r="AY112" s="1024"/>
      <c r="AZ112" s="899" t="s">
        <v>453</v>
      </c>
      <c r="BA112" s="834"/>
      <c r="BB112" s="834"/>
      <c r="BC112" s="834"/>
      <c r="BD112" s="834"/>
      <c r="BE112" s="834"/>
      <c r="BF112" s="834"/>
      <c r="BG112" s="834"/>
      <c r="BH112" s="834"/>
      <c r="BI112" s="834"/>
      <c r="BJ112" s="834"/>
      <c r="BK112" s="834"/>
      <c r="BL112" s="834"/>
      <c r="BM112" s="834"/>
      <c r="BN112" s="834"/>
      <c r="BO112" s="834"/>
      <c r="BP112" s="835"/>
      <c r="BQ112" s="900">
        <v>11183768</v>
      </c>
      <c r="BR112" s="901"/>
      <c r="BS112" s="901"/>
      <c r="BT112" s="901"/>
      <c r="BU112" s="901"/>
      <c r="BV112" s="901">
        <v>10961237</v>
      </c>
      <c r="BW112" s="901"/>
      <c r="BX112" s="901"/>
      <c r="BY112" s="901"/>
      <c r="BZ112" s="901"/>
      <c r="CA112" s="901">
        <v>10409308</v>
      </c>
      <c r="CB112" s="901"/>
      <c r="CC112" s="901"/>
      <c r="CD112" s="901"/>
      <c r="CE112" s="901"/>
      <c r="CF112" s="962">
        <v>126.1</v>
      </c>
      <c r="CG112" s="963"/>
      <c r="CH112" s="963"/>
      <c r="CI112" s="963"/>
      <c r="CJ112" s="963"/>
      <c r="CK112" s="1018"/>
      <c r="CL112" s="905"/>
      <c r="CM112" s="908" t="s">
        <v>454</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445</v>
      </c>
      <c r="DH112" s="901"/>
      <c r="DI112" s="901"/>
      <c r="DJ112" s="901"/>
      <c r="DK112" s="901"/>
      <c r="DL112" s="901" t="s">
        <v>452</v>
      </c>
      <c r="DM112" s="901"/>
      <c r="DN112" s="901"/>
      <c r="DO112" s="901"/>
      <c r="DP112" s="901"/>
      <c r="DQ112" s="901" t="s">
        <v>449</v>
      </c>
      <c r="DR112" s="901"/>
      <c r="DS112" s="901"/>
      <c r="DT112" s="901"/>
      <c r="DU112" s="901"/>
      <c r="DV112" s="878" t="s">
        <v>442</v>
      </c>
      <c r="DW112" s="878"/>
      <c r="DX112" s="878"/>
      <c r="DY112" s="878"/>
      <c r="DZ112" s="879"/>
    </row>
    <row r="113" spans="1:130" s="248" customFormat="1" ht="26.25" customHeight="1" x14ac:dyDescent="0.15">
      <c r="A113" s="1005"/>
      <c r="B113" s="1006"/>
      <c r="C113" s="834" t="s">
        <v>455</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803292</v>
      </c>
      <c r="AB113" s="1010"/>
      <c r="AC113" s="1010"/>
      <c r="AD113" s="1010"/>
      <c r="AE113" s="1011"/>
      <c r="AF113" s="1012">
        <v>863290</v>
      </c>
      <c r="AG113" s="1010"/>
      <c r="AH113" s="1010"/>
      <c r="AI113" s="1010"/>
      <c r="AJ113" s="1011"/>
      <c r="AK113" s="1012">
        <v>761761</v>
      </c>
      <c r="AL113" s="1010"/>
      <c r="AM113" s="1010"/>
      <c r="AN113" s="1010"/>
      <c r="AO113" s="1011"/>
      <c r="AP113" s="1013">
        <v>9.1999999999999993</v>
      </c>
      <c r="AQ113" s="1014"/>
      <c r="AR113" s="1014"/>
      <c r="AS113" s="1014"/>
      <c r="AT113" s="1015"/>
      <c r="AU113" s="1023"/>
      <c r="AV113" s="1024"/>
      <c r="AW113" s="1024"/>
      <c r="AX113" s="1024"/>
      <c r="AY113" s="1024"/>
      <c r="AZ113" s="899" t="s">
        <v>456</v>
      </c>
      <c r="BA113" s="834"/>
      <c r="BB113" s="834"/>
      <c r="BC113" s="834"/>
      <c r="BD113" s="834"/>
      <c r="BE113" s="834"/>
      <c r="BF113" s="834"/>
      <c r="BG113" s="834"/>
      <c r="BH113" s="834"/>
      <c r="BI113" s="834"/>
      <c r="BJ113" s="834"/>
      <c r="BK113" s="834"/>
      <c r="BL113" s="834"/>
      <c r="BM113" s="834"/>
      <c r="BN113" s="834"/>
      <c r="BO113" s="834"/>
      <c r="BP113" s="835"/>
      <c r="BQ113" s="900">
        <v>254976</v>
      </c>
      <c r="BR113" s="901"/>
      <c r="BS113" s="901"/>
      <c r="BT113" s="901"/>
      <c r="BU113" s="901"/>
      <c r="BV113" s="901">
        <v>254976</v>
      </c>
      <c r="BW113" s="901"/>
      <c r="BX113" s="901"/>
      <c r="BY113" s="901"/>
      <c r="BZ113" s="901"/>
      <c r="CA113" s="901">
        <v>254976</v>
      </c>
      <c r="CB113" s="901"/>
      <c r="CC113" s="901"/>
      <c r="CD113" s="901"/>
      <c r="CE113" s="901"/>
      <c r="CF113" s="962">
        <v>3.1</v>
      </c>
      <c r="CG113" s="963"/>
      <c r="CH113" s="963"/>
      <c r="CI113" s="963"/>
      <c r="CJ113" s="963"/>
      <c r="CK113" s="1018"/>
      <c r="CL113" s="905"/>
      <c r="CM113" s="908" t="s">
        <v>457</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458</v>
      </c>
      <c r="DH113" s="864"/>
      <c r="DI113" s="864"/>
      <c r="DJ113" s="864"/>
      <c r="DK113" s="865"/>
      <c r="DL113" s="866" t="s">
        <v>445</v>
      </c>
      <c r="DM113" s="864"/>
      <c r="DN113" s="864"/>
      <c r="DO113" s="864"/>
      <c r="DP113" s="865"/>
      <c r="DQ113" s="866" t="s">
        <v>443</v>
      </c>
      <c r="DR113" s="864"/>
      <c r="DS113" s="864"/>
      <c r="DT113" s="864"/>
      <c r="DU113" s="865"/>
      <c r="DV113" s="911" t="s">
        <v>395</v>
      </c>
      <c r="DW113" s="912"/>
      <c r="DX113" s="912"/>
      <c r="DY113" s="912"/>
      <c r="DZ113" s="913"/>
    </row>
    <row r="114" spans="1:130" s="248" customFormat="1" ht="26.25" customHeight="1" x14ac:dyDescent="0.15">
      <c r="A114" s="1005"/>
      <c r="B114" s="1006"/>
      <c r="C114" s="834" t="s">
        <v>459</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254</v>
      </c>
      <c r="AB114" s="864"/>
      <c r="AC114" s="864"/>
      <c r="AD114" s="864"/>
      <c r="AE114" s="865"/>
      <c r="AF114" s="866">
        <v>316</v>
      </c>
      <c r="AG114" s="864"/>
      <c r="AH114" s="864"/>
      <c r="AI114" s="864"/>
      <c r="AJ114" s="865"/>
      <c r="AK114" s="866">
        <v>319</v>
      </c>
      <c r="AL114" s="864"/>
      <c r="AM114" s="864"/>
      <c r="AN114" s="864"/>
      <c r="AO114" s="865"/>
      <c r="AP114" s="911">
        <v>0</v>
      </c>
      <c r="AQ114" s="912"/>
      <c r="AR114" s="912"/>
      <c r="AS114" s="912"/>
      <c r="AT114" s="913"/>
      <c r="AU114" s="1023"/>
      <c r="AV114" s="1024"/>
      <c r="AW114" s="1024"/>
      <c r="AX114" s="1024"/>
      <c r="AY114" s="1024"/>
      <c r="AZ114" s="899" t="s">
        <v>460</v>
      </c>
      <c r="BA114" s="834"/>
      <c r="BB114" s="834"/>
      <c r="BC114" s="834"/>
      <c r="BD114" s="834"/>
      <c r="BE114" s="834"/>
      <c r="BF114" s="834"/>
      <c r="BG114" s="834"/>
      <c r="BH114" s="834"/>
      <c r="BI114" s="834"/>
      <c r="BJ114" s="834"/>
      <c r="BK114" s="834"/>
      <c r="BL114" s="834"/>
      <c r="BM114" s="834"/>
      <c r="BN114" s="834"/>
      <c r="BO114" s="834"/>
      <c r="BP114" s="835"/>
      <c r="BQ114" s="900">
        <v>945406</v>
      </c>
      <c r="BR114" s="901"/>
      <c r="BS114" s="901"/>
      <c r="BT114" s="901"/>
      <c r="BU114" s="901"/>
      <c r="BV114" s="901">
        <v>881589</v>
      </c>
      <c r="BW114" s="901"/>
      <c r="BX114" s="901"/>
      <c r="BY114" s="901"/>
      <c r="BZ114" s="901"/>
      <c r="CA114" s="901">
        <v>871184</v>
      </c>
      <c r="CB114" s="901"/>
      <c r="CC114" s="901"/>
      <c r="CD114" s="901"/>
      <c r="CE114" s="901"/>
      <c r="CF114" s="962">
        <v>10.6</v>
      </c>
      <c r="CG114" s="963"/>
      <c r="CH114" s="963"/>
      <c r="CI114" s="963"/>
      <c r="CJ114" s="963"/>
      <c r="CK114" s="1018"/>
      <c r="CL114" s="905"/>
      <c r="CM114" s="908" t="s">
        <v>461</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449</v>
      </c>
      <c r="DH114" s="864"/>
      <c r="DI114" s="864"/>
      <c r="DJ114" s="864"/>
      <c r="DK114" s="865"/>
      <c r="DL114" s="866" t="s">
        <v>441</v>
      </c>
      <c r="DM114" s="864"/>
      <c r="DN114" s="864"/>
      <c r="DO114" s="864"/>
      <c r="DP114" s="865"/>
      <c r="DQ114" s="866" t="s">
        <v>443</v>
      </c>
      <c r="DR114" s="864"/>
      <c r="DS114" s="864"/>
      <c r="DT114" s="864"/>
      <c r="DU114" s="865"/>
      <c r="DV114" s="911" t="s">
        <v>441</v>
      </c>
      <c r="DW114" s="912"/>
      <c r="DX114" s="912"/>
      <c r="DY114" s="912"/>
      <c r="DZ114" s="913"/>
    </row>
    <row r="115" spans="1:130" s="248" customFormat="1" ht="26.25" customHeight="1" x14ac:dyDescent="0.15">
      <c r="A115" s="1005"/>
      <c r="B115" s="1006"/>
      <c r="C115" s="834" t="s">
        <v>462</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15615</v>
      </c>
      <c r="AB115" s="1010"/>
      <c r="AC115" s="1010"/>
      <c r="AD115" s="1010"/>
      <c r="AE115" s="1011"/>
      <c r="AF115" s="1012">
        <v>15536</v>
      </c>
      <c r="AG115" s="1010"/>
      <c r="AH115" s="1010"/>
      <c r="AI115" s="1010"/>
      <c r="AJ115" s="1011"/>
      <c r="AK115" s="1012">
        <v>15453</v>
      </c>
      <c r="AL115" s="1010"/>
      <c r="AM115" s="1010"/>
      <c r="AN115" s="1010"/>
      <c r="AO115" s="1011"/>
      <c r="AP115" s="1013">
        <v>0.2</v>
      </c>
      <c r="AQ115" s="1014"/>
      <c r="AR115" s="1014"/>
      <c r="AS115" s="1014"/>
      <c r="AT115" s="1015"/>
      <c r="AU115" s="1023"/>
      <c r="AV115" s="1024"/>
      <c r="AW115" s="1024"/>
      <c r="AX115" s="1024"/>
      <c r="AY115" s="1024"/>
      <c r="AZ115" s="899" t="s">
        <v>463</v>
      </c>
      <c r="BA115" s="834"/>
      <c r="BB115" s="834"/>
      <c r="BC115" s="834"/>
      <c r="BD115" s="834"/>
      <c r="BE115" s="834"/>
      <c r="BF115" s="834"/>
      <c r="BG115" s="834"/>
      <c r="BH115" s="834"/>
      <c r="BI115" s="834"/>
      <c r="BJ115" s="834"/>
      <c r="BK115" s="834"/>
      <c r="BL115" s="834"/>
      <c r="BM115" s="834"/>
      <c r="BN115" s="834"/>
      <c r="BO115" s="834"/>
      <c r="BP115" s="835"/>
      <c r="BQ115" s="900" t="s">
        <v>442</v>
      </c>
      <c r="BR115" s="901"/>
      <c r="BS115" s="901"/>
      <c r="BT115" s="901"/>
      <c r="BU115" s="901"/>
      <c r="BV115" s="901" t="s">
        <v>441</v>
      </c>
      <c r="BW115" s="901"/>
      <c r="BX115" s="901"/>
      <c r="BY115" s="901"/>
      <c r="BZ115" s="901"/>
      <c r="CA115" s="901" t="s">
        <v>395</v>
      </c>
      <c r="CB115" s="901"/>
      <c r="CC115" s="901"/>
      <c r="CD115" s="901"/>
      <c r="CE115" s="901"/>
      <c r="CF115" s="962" t="s">
        <v>445</v>
      </c>
      <c r="CG115" s="963"/>
      <c r="CH115" s="963"/>
      <c r="CI115" s="963"/>
      <c r="CJ115" s="963"/>
      <c r="CK115" s="1018"/>
      <c r="CL115" s="905"/>
      <c r="CM115" s="899" t="s">
        <v>464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449</v>
      </c>
      <c r="DH115" s="864"/>
      <c r="DI115" s="864"/>
      <c r="DJ115" s="864"/>
      <c r="DK115" s="865"/>
      <c r="DL115" s="866" t="s">
        <v>442</v>
      </c>
      <c r="DM115" s="864"/>
      <c r="DN115" s="864"/>
      <c r="DO115" s="864"/>
      <c r="DP115" s="865"/>
      <c r="DQ115" s="866" t="s">
        <v>445</v>
      </c>
      <c r="DR115" s="864"/>
      <c r="DS115" s="864"/>
      <c r="DT115" s="864"/>
      <c r="DU115" s="865"/>
      <c r="DV115" s="911" t="s">
        <v>446</v>
      </c>
      <c r="DW115" s="912"/>
      <c r="DX115" s="912"/>
      <c r="DY115" s="912"/>
      <c r="DZ115" s="913"/>
    </row>
    <row r="116" spans="1:130" s="248" customFormat="1" ht="26.25" customHeight="1" x14ac:dyDescent="0.15">
      <c r="A116" s="1007"/>
      <c r="B116" s="1008"/>
      <c r="C116" s="967" t="s">
        <v>465</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442</v>
      </c>
      <c r="AB116" s="864"/>
      <c r="AC116" s="864"/>
      <c r="AD116" s="864"/>
      <c r="AE116" s="865"/>
      <c r="AF116" s="866" t="s">
        <v>445</v>
      </c>
      <c r="AG116" s="864"/>
      <c r="AH116" s="864"/>
      <c r="AI116" s="864"/>
      <c r="AJ116" s="865"/>
      <c r="AK116" s="866" t="s">
        <v>445</v>
      </c>
      <c r="AL116" s="864"/>
      <c r="AM116" s="864"/>
      <c r="AN116" s="864"/>
      <c r="AO116" s="865"/>
      <c r="AP116" s="911" t="s">
        <v>443</v>
      </c>
      <c r="AQ116" s="912"/>
      <c r="AR116" s="912"/>
      <c r="AS116" s="912"/>
      <c r="AT116" s="913"/>
      <c r="AU116" s="1023"/>
      <c r="AV116" s="1024"/>
      <c r="AW116" s="1024"/>
      <c r="AX116" s="1024"/>
      <c r="AY116" s="1024"/>
      <c r="AZ116" s="950" t="s">
        <v>466</v>
      </c>
      <c r="BA116" s="951"/>
      <c r="BB116" s="951"/>
      <c r="BC116" s="951"/>
      <c r="BD116" s="951"/>
      <c r="BE116" s="951"/>
      <c r="BF116" s="951"/>
      <c r="BG116" s="951"/>
      <c r="BH116" s="951"/>
      <c r="BI116" s="951"/>
      <c r="BJ116" s="951"/>
      <c r="BK116" s="951"/>
      <c r="BL116" s="951"/>
      <c r="BM116" s="951"/>
      <c r="BN116" s="951"/>
      <c r="BO116" s="951"/>
      <c r="BP116" s="952"/>
      <c r="BQ116" s="900" t="s">
        <v>445</v>
      </c>
      <c r="BR116" s="901"/>
      <c r="BS116" s="901"/>
      <c r="BT116" s="901"/>
      <c r="BU116" s="901"/>
      <c r="BV116" s="901" t="s">
        <v>446</v>
      </c>
      <c r="BW116" s="901"/>
      <c r="BX116" s="901"/>
      <c r="BY116" s="901"/>
      <c r="BZ116" s="901"/>
      <c r="CA116" s="901" t="s">
        <v>442</v>
      </c>
      <c r="CB116" s="901"/>
      <c r="CC116" s="901"/>
      <c r="CD116" s="901"/>
      <c r="CE116" s="901"/>
      <c r="CF116" s="962" t="s">
        <v>395</v>
      </c>
      <c r="CG116" s="963"/>
      <c r="CH116" s="963"/>
      <c r="CI116" s="963"/>
      <c r="CJ116" s="963"/>
      <c r="CK116" s="1018"/>
      <c r="CL116" s="905"/>
      <c r="CM116" s="908" t="s">
        <v>467</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285000</v>
      </c>
      <c r="DH116" s="864"/>
      <c r="DI116" s="864"/>
      <c r="DJ116" s="864"/>
      <c r="DK116" s="865"/>
      <c r="DL116" s="866">
        <v>270000</v>
      </c>
      <c r="DM116" s="864"/>
      <c r="DN116" s="864"/>
      <c r="DO116" s="864"/>
      <c r="DP116" s="865"/>
      <c r="DQ116" s="866">
        <v>255000</v>
      </c>
      <c r="DR116" s="864"/>
      <c r="DS116" s="864"/>
      <c r="DT116" s="864"/>
      <c r="DU116" s="865"/>
      <c r="DV116" s="911">
        <v>3.1</v>
      </c>
      <c r="DW116" s="912"/>
      <c r="DX116" s="912"/>
      <c r="DY116" s="912"/>
      <c r="DZ116" s="913"/>
    </row>
    <row r="117" spans="1:130" s="248" customFormat="1" ht="26.25" customHeight="1" x14ac:dyDescent="0.15">
      <c r="A117" s="988" t="s">
        <v>190</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468</v>
      </c>
      <c r="Z117" s="990"/>
      <c r="AA117" s="995">
        <v>2463008</v>
      </c>
      <c r="AB117" s="996"/>
      <c r="AC117" s="996"/>
      <c r="AD117" s="996"/>
      <c r="AE117" s="997"/>
      <c r="AF117" s="998">
        <v>2445574</v>
      </c>
      <c r="AG117" s="996"/>
      <c r="AH117" s="996"/>
      <c r="AI117" s="996"/>
      <c r="AJ117" s="997"/>
      <c r="AK117" s="998">
        <v>2389348</v>
      </c>
      <c r="AL117" s="996"/>
      <c r="AM117" s="996"/>
      <c r="AN117" s="996"/>
      <c r="AO117" s="997"/>
      <c r="AP117" s="999"/>
      <c r="AQ117" s="1000"/>
      <c r="AR117" s="1000"/>
      <c r="AS117" s="1000"/>
      <c r="AT117" s="1001"/>
      <c r="AU117" s="1023"/>
      <c r="AV117" s="1024"/>
      <c r="AW117" s="1024"/>
      <c r="AX117" s="1024"/>
      <c r="AY117" s="1024"/>
      <c r="AZ117" s="950" t="s">
        <v>469</v>
      </c>
      <c r="BA117" s="951"/>
      <c r="BB117" s="951"/>
      <c r="BC117" s="951"/>
      <c r="BD117" s="951"/>
      <c r="BE117" s="951"/>
      <c r="BF117" s="951"/>
      <c r="BG117" s="951"/>
      <c r="BH117" s="951"/>
      <c r="BI117" s="951"/>
      <c r="BJ117" s="951"/>
      <c r="BK117" s="951"/>
      <c r="BL117" s="951"/>
      <c r="BM117" s="951"/>
      <c r="BN117" s="951"/>
      <c r="BO117" s="951"/>
      <c r="BP117" s="952"/>
      <c r="BQ117" s="900" t="s">
        <v>395</v>
      </c>
      <c r="BR117" s="901"/>
      <c r="BS117" s="901"/>
      <c r="BT117" s="901"/>
      <c r="BU117" s="901"/>
      <c r="BV117" s="901" t="s">
        <v>395</v>
      </c>
      <c r="BW117" s="901"/>
      <c r="BX117" s="901"/>
      <c r="BY117" s="901"/>
      <c r="BZ117" s="901"/>
      <c r="CA117" s="901" t="s">
        <v>395</v>
      </c>
      <c r="CB117" s="901"/>
      <c r="CC117" s="901"/>
      <c r="CD117" s="901"/>
      <c r="CE117" s="901"/>
      <c r="CF117" s="962" t="s">
        <v>445</v>
      </c>
      <c r="CG117" s="963"/>
      <c r="CH117" s="963"/>
      <c r="CI117" s="963"/>
      <c r="CJ117" s="963"/>
      <c r="CK117" s="1018"/>
      <c r="CL117" s="905"/>
      <c r="CM117" s="908" t="s">
        <v>470</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395</v>
      </c>
      <c r="DH117" s="864"/>
      <c r="DI117" s="864"/>
      <c r="DJ117" s="864"/>
      <c r="DK117" s="865"/>
      <c r="DL117" s="866" t="s">
        <v>458</v>
      </c>
      <c r="DM117" s="864"/>
      <c r="DN117" s="864"/>
      <c r="DO117" s="864"/>
      <c r="DP117" s="865"/>
      <c r="DQ117" s="866" t="s">
        <v>449</v>
      </c>
      <c r="DR117" s="864"/>
      <c r="DS117" s="864"/>
      <c r="DT117" s="864"/>
      <c r="DU117" s="865"/>
      <c r="DV117" s="911" t="s">
        <v>395</v>
      </c>
      <c r="DW117" s="912"/>
      <c r="DX117" s="912"/>
      <c r="DY117" s="912"/>
      <c r="DZ117" s="913"/>
    </row>
    <row r="118" spans="1:130" s="248" customFormat="1" ht="26.25" customHeight="1" x14ac:dyDescent="0.15">
      <c r="A118" s="988" t="s">
        <v>436</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433</v>
      </c>
      <c r="AB118" s="989"/>
      <c r="AC118" s="989"/>
      <c r="AD118" s="989"/>
      <c r="AE118" s="990"/>
      <c r="AF118" s="991" t="s">
        <v>434</v>
      </c>
      <c r="AG118" s="989"/>
      <c r="AH118" s="989"/>
      <c r="AI118" s="989"/>
      <c r="AJ118" s="990"/>
      <c r="AK118" s="991" t="s">
        <v>309</v>
      </c>
      <c r="AL118" s="989"/>
      <c r="AM118" s="989"/>
      <c r="AN118" s="989"/>
      <c r="AO118" s="990"/>
      <c r="AP118" s="992" t="s">
        <v>435</v>
      </c>
      <c r="AQ118" s="993"/>
      <c r="AR118" s="993"/>
      <c r="AS118" s="993"/>
      <c r="AT118" s="994"/>
      <c r="AU118" s="1023"/>
      <c r="AV118" s="1024"/>
      <c r="AW118" s="1024"/>
      <c r="AX118" s="1024"/>
      <c r="AY118" s="1024"/>
      <c r="AZ118" s="966" t="s">
        <v>471</v>
      </c>
      <c r="BA118" s="967"/>
      <c r="BB118" s="967"/>
      <c r="BC118" s="967"/>
      <c r="BD118" s="967"/>
      <c r="BE118" s="967"/>
      <c r="BF118" s="967"/>
      <c r="BG118" s="967"/>
      <c r="BH118" s="967"/>
      <c r="BI118" s="967"/>
      <c r="BJ118" s="967"/>
      <c r="BK118" s="967"/>
      <c r="BL118" s="967"/>
      <c r="BM118" s="967"/>
      <c r="BN118" s="967"/>
      <c r="BO118" s="967"/>
      <c r="BP118" s="968"/>
      <c r="BQ118" s="969" t="s">
        <v>445</v>
      </c>
      <c r="BR118" s="932"/>
      <c r="BS118" s="932"/>
      <c r="BT118" s="932"/>
      <c r="BU118" s="932"/>
      <c r="BV118" s="932" t="s">
        <v>449</v>
      </c>
      <c r="BW118" s="932"/>
      <c r="BX118" s="932"/>
      <c r="BY118" s="932"/>
      <c r="BZ118" s="932"/>
      <c r="CA118" s="932" t="s">
        <v>443</v>
      </c>
      <c r="CB118" s="932"/>
      <c r="CC118" s="932"/>
      <c r="CD118" s="932"/>
      <c r="CE118" s="932"/>
      <c r="CF118" s="962" t="s">
        <v>445</v>
      </c>
      <c r="CG118" s="963"/>
      <c r="CH118" s="963"/>
      <c r="CI118" s="963"/>
      <c r="CJ118" s="963"/>
      <c r="CK118" s="1018"/>
      <c r="CL118" s="905"/>
      <c r="CM118" s="908" t="s">
        <v>472</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458</v>
      </c>
      <c r="DH118" s="864"/>
      <c r="DI118" s="864"/>
      <c r="DJ118" s="864"/>
      <c r="DK118" s="865"/>
      <c r="DL118" s="866" t="s">
        <v>445</v>
      </c>
      <c r="DM118" s="864"/>
      <c r="DN118" s="864"/>
      <c r="DO118" s="864"/>
      <c r="DP118" s="865"/>
      <c r="DQ118" s="866" t="s">
        <v>458</v>
      </c>
      <c r="DR118" s="864"/>
      <c r="DS118" s="864"/>
      <c r="DT118" s="864"/>
      <c r="DU118" s="865"/>
      <c r="DV118" s="911" t="s">
        <v>395</v>
      </c>
      <c r="DW118" s="912"/>
      <c r="DX118" s="912"/>
      <c r="DY118" s="912"/>
      <c r="DZ118" s="913"/>
    </row>
    <row r="119" spans="1:130" s="248" customFormat="1" ht="26.25" customHeight="1" x14ac:dyDescent="0.15">
      <c r="A119" s="902" t="s">
        <v>439</v>
      </c>
      <c r="B119" s="903"/>
      <c r="C119" s="978" t="s">
        <v>440</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442</v>
      </c>
      <c r="AB119" s="982"/>
      <c r="AC119" s="982"/>
      <c r="AD119" s="982"/>
      <c r="AE119" s="983"/>
      <c r="AF119" s="984" t="s">
        <v>458</v>
      </c>
      <c r="AG119" s="982"/>
      <c r="AH119" s="982"/>
      <c r="AI119" s="982"/>
      <c r="AJ119" s="983"/>
      <c r="AK119" s="984" t="s">
        <v>458</v>
      </c>
      <c r="AL119" s="982"/>
      <c r="AM119" s="982"/>
      <c r="AN119" s="982"/>
      <c r="AO119" s="983"/>
      <c r="AP119" s="985" t="s">
        <v>443</v>
      </c>
      <c r="AQ119" s="986"/>
      <c r="AR119" s="986"/>
      <c r="AS119" s="986"/>
      <c r="AT119" s="987"/>
      <c r="AU119" s="1025"/>
      <c r="AV119" s="1026"/>
      <c r="AW119" s="1026"/>
      <c r="AX119" s="1026"/>
      <c r="AY119" s="1026"/>
      <c r="AZ119" s="279" t="s">
        <v>190</v>
      </c>
      <c r="BA119" s="279"/>
      <c r="BB119" s="279"/>
      <c r="BC119" s="279"/>
      <c r="BD119" s="279"/>
      <c r="BE119" s="279"/>
      <c r="BF119" s="279"/>
      <c r="BG119" s="279"/>
      <c r="BH119" s="279"/>
      <c r="BI119" s="279"/>
      <c r="BJ119" s="279"/>
      <c r="BK119" s="279"/>
      <c r="BL119" s="279"/>
      <c r="BM119" s="279"/>
      <c r="BN119" s="279"/>
      <c r="BO119" s="964" t="s">
        <v>473</v>
      </c>
      <c r="BP119" s="965"/>
      <c r="BQ119" s="969">
        <v>26726562</v>
      </c>
      <c r="BR119" s="932"/>
      <c r="BS119" s="932"/>
      <c r="BT119" s="932"/>
      <c r="BU119" s="932"/>
      <c r="BV119" s="932">
        <v>26885200</v>
      </c>
      <c r="BW119" s="932"/>
      <c r="BX119" s="932"/>
      <c r="BY119" s="932"/>
      <c r="BZ119" s="932"/>
      <c r="CA119" s="932">
        <v>25513321</v>
      </c>
      <c r="CB119" s="932"/>
      <c r="CC119" s="932"/>
      <c r="CD119" s="932"/>
      <c r="CE119" s="932"/>
      <c r="CF119" s="830"/>
      <c r="CG119" s="831"/>
      <c r="CH119" s="831"/>
      <c r="CI119" s="831"/>
      <c r="CJ119" s="921"/>
      <c r="CK119" s="1019"/>
      <c r="CL119" s="907"/>
      <c r="CM119" s="925" t="s">
        <v>474</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445</v>
      </c>
      <c r="DH119" s="847"/>
      <c r="DI119" s="847"/>
      <c r="DJ119" s="847"/>
      <c r="DK119" s="848"/>
      <c r="DL119" s="849" t="s">
        <v>445</v>
      </c>
      <c r="DM119" s="847"/>
      <c r="DN119" s="847"/>
      <c r="DO119" s="847"/>
      <c r="DP119" s="848"/>
      <c r="DQ119" s="849" t="s">
        <v>395</v>
      </c>
      <c r="DR119" s="847"/>
      <c r="DS119" s="847"/>
      <c r="DT119" s="847"/>
      <c r="DU119" s="848"/>
      <c r="DV119" s="935" t="s">
        <v>445</v>
      </c>
      <c r="DW119" s="936"/>
      <c r="DX119" s="936"/>
      <c r="DY119" s="936"/>
      <c r="DZ119" s="937"/>
    </row>
    <row r="120" spans="1:130" s="248" customFormat="1" ht="26.25" customHeight="1" x14ac:dyDescent="0.15">
      <c r="A120" s="904"/>
      <c r="B120" s="905"/>
      <c r="C120" s="908" t="s">
        <v>448</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449</v>
      </c>
      <c r="AB120" s="864"/>
      <c r="AC120" s="864"/>
      <c r="AD120" s="864"/>
      <c r="AE120" s="865"/>
      <c r="AF120" s="866" t="s">
        <v>449</v>
      </c>
      <c r="AG120" s="864"/>
      <c r="AH120" s="864"/>
      <c r="AI120" s="864"/>
      <c r="AJ120" s="865"/>
      <c r="AK120" s="866" t="s">
        <v>443</v>
      </c>
      <c r="AL120" s="864"/>
      <c r="AM120" s="864"/>
      <c r="AN120" s="864"/>
      <c r="AO120" s="865"/>
      <c r="AP120" s="911" t="s">
        <v>443</v>
      </c>
      <c r="AQ120" s="912"/>
      <c r="AR120" s="912"/>
      <c r="AS120" s="912"/>
      <c r="AT120" s="913"/>
      <c r="AU120" s="970" t="s">
        <v>475</v>
      </c>
      <c r="AV120" s="971"/>
      <c r="AW120" s="971"/>
      <c r="AX120" s="971"/>
      <c r="AY120" s="972"/>
      <c r="AZ120" s="947" t="s">
        <v>476</v>
      </c>
      <c r="BA120" s="892"/>
      <c r="BB120" s="892"/>
      <c r="BC120" s="892"/>
      <c r="BD120" s="892"/>
      <c r="BE120" s="892"/>
      <c r="BF120" s="892"/>
      <c r="BG120" s="892"/>
      <c r="BH120" s="892"/>
      <c r="BI120" s="892"/>
      <c r="BJ120" s="892"/>
      <c r="BK120" s="892"/>
      <c r="BL120" s="892"/>
      <c r="BM120" s="892"/>
      <c r="BN120" s="892"/>
      <c r="BO120" s="892"/>
      <c r="BP120" s="893"/>
      <c r="BQ120" s="948">
        <v>5346221</v>
      </c>
      <c r="BR120" s="929"/>
      <c r="BS120" s="929"/>
      <c r="BT120" s="929"/>
      <c r="BU120" s="929"/>
      <c r="BV120" s="929">
        <v>5113369</v>
      </c>
      <c r="BW120" s="929"/>
      <c r="BX120" s="929"/>
      <c r="BY120" s="929"/>
      <c r="BZ120" s="929"/>
      <c r="CA120" s="929">
        <v>4773223</v>
      </c>
      <c r="CB120" s="929"/>
      <c r="CC120" s="929"/>
      <c r="CD120" s="929"/>
      <c r="CE120" s="929"/>
      <c r="CF120" s="953">
        <v>57.8</v>
      </c>
      <c r="CG120" s="954"/>
      <c r="CH120" s="954"/>
      <c r="CI120" s="954"/>
      <c r="CJ120" s="954"/>
      <c r="CK120" s="955" t="s">
        <v>477</v>
      </c>
      <c r="CL120" s="939"/>
      <c r="CM120" s="939"/>
      <c r="CN120" s="939"/>
      <c r="CO120" s="940"/>
      <c r="CP120" s="959" t="s">
        <v>411</v>
      </c>
      <c r="CQ120" s="960"/>
      <c r="CR120" s="960"/>
      <c r="CS120" s="960"/>
      <c r="CT120" s="960"/>
      <c r="CU120" s="960"/>
      <c r="CV120" s="960"/>
      <c r="CW120" s="960"/>
      <c r="CX120" s="960"/>
      <c r="CY120" s="960"/>
      <c r="CZ120" s="960"/>
      <c r="DA120" s="960"/>
      <c r="DB120" s="960"/>
      <c r="DC120" s="960"/>
      <c r="DD120" s="960"/>
      <c r="DE120" s="960"/>
      <c r="DF120" s="961"/>
      <c r="DG120" s="948" t="s">
        <v>445</v>
      </c>
      <c r="DH120" s="929"/>
      <c r="DI120" s="929"/>
      <c r="DJ120" s="929"/>
      <c r="DK120" s="929"/>
      <c r="DL120" s="929" t="s">
        <v>445</v>
      </c>
      <c r="DM120" s="929"/>
      <c r="DN120" s="929"/>
      <c r="DO120" s="929"/>
      <c r="DP120" s="929"/>
      <c r="DQ120" s="929">
        <v>5620639</v>
      </c>
      <c r="DR120" s="929"/>
      <c r="DS120" s="929"/>
      <c r="DT120" s="929"/>
      <c r="DU120" s="929"/>
      <c r="DV120" s="930">
        <v>68.099999999999994</v>
      </c>
      <c r="DW120" s="930"/>
      <c r="DX120" s="930"/>
      <c r="DY120" s="930"/>
      <c r="DZ120" s="931"/>
    </row>
    <row r="121" spans="1:130" s="248" customFormat="1" ht="26.25" customHeight="1" x14ac:dyDescent="0.15">
      <c r="A121" s="904"/>
      <c r="B121" s="905"/>
      <c r="C121" s="950" t="s">
        <v>478</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395</v>
      </c>
      <c r="AB121" s="864"/>
      <c r="AC121" s="864"/>
      <c r="AD121" s="864"/>
      <c r="AE121" s="865"/>
      <c r="AF121" s="866" t="s">
        <v>395</v>
      </c>
      <c r="AG121" s="864"/>
      <c r="AH121" s="864"/>
      <c r="AI121" s="864"/>
      <c r="AJ121" s="865"/>
      <c r="AK121" s="866" t="s">
        <v>449</v>
      </c>
      <c r="AL121" s="864"/>
      <c r="AM121" s="864"/>
      <c r="AN121" s="864"/>
      <c r="AO121" s="865"/>
      <c r="AP121" s="911" t="s">
        <v>442</v>
      </c>
      <c r="AQ121" s="912"/>
      <c r="AR121" s="912"/>
      <c r="AS121" s="912"/>
      <c r="AT121" s="913"/>
      <c r="AU121" s="973"/>
      <c r="AV121" s="974"/>
      <c r="AW121" s="974"/>
      <c r="AX121" s="974"/>
      <c r="AY121" s="975"/>
      <c r="AZ121" s="899" t="s">
        <v>479</v>
      </c>
      <c r="BA121" s="834"/>
      <c r="BB121" s="834"/>
      <c r="BC121" s="834"/>
      <c r="BD121" s="834"/>
      <c r="BE121" s="834"/>
      <c r="BF121" s="834"/>
      <c r="BG121" s="834"/>
      <c r="BH121" s="834"/>
      <c r="BI121" s="834"/>
      <c r="BJ121" s="834"/>
      <c r="BK121" s="834"/>
      <c r="BL121" s="834"/>
      <c r="BM121" s="834"/>
      <c r="BN121" s="834"/>
      <c r="BO121" s="834"/>
      <c r="BP121" s="835"/>
      <c r="BQ121" s="900">
        <v>179507</v>
      </c>
      <c r="BR121" s="901"/>
      <c r="BS121" s="901"/>
      <c r="BT121" s="901"/>
      <c r="BU121" s="901"/>
      <c r="BV121" s="901">
        <v>168190</v>
      </c>
      <c r="BW121" s="901"/>
      <c r="BX121" s="901"/>
      <c r="BY121" s="901"/>
      <c r="BZ121" s="901"/>
      <c r="CA121" s="901">
        <v>156677</v>
      </c>
      <c r="CB121" s="901"/>
      <c r="CC121" s="901"/>
      <c r="CD121" s="901"/>
      <c r="CE121" s="901"/>
      <c r="CF121" s="962">
        <v>1.9</v>
      </c>
      <c r="CG121" s="963"/>
      <c r="CH121" s="963"/>
      <c r="CI121" s="963"/>
      <c r="CJ121" s="963"/>
      <c r="CK121" s="956"/>
      <c r="CL121" s="942"/>
      <c r="CM121" s="942"/>
      <c r="CN121" s="942"/>
      <c r="CO121" s="943"/>
      <c r="CP121" s="922" t="s">
        <v>480</v>
      </c>
      <c r="CQ121" s="923"/>
      <c r="CR121" s="923"/>
      <c r="CS121" s="923"/>
      <c r="CT121" s="923"/>
      <c r="CU121" s="923"/>
      <c r="CV121" s="923"/>
      <c r="CW121" s="923"/>
      <c r="CX121" s="923"/>
      <c r="CY121" s="923"/>
      <c r="CZ121" s="923"/>
      <c r="DA121" s="923"/>
      <c r="DB121" s="923"/>
      <c r="DC121" s="923"/>
      <c r="DD121" s="923"/>
      <c r="DE121" s="923"/>
      <c r="DF121" s="924"/>
      <c r="DG121" s="900">
        <v>5287374</v>
      </c>
      <c r="DH121" s="901"/>
      <c r="DI121" s="901"/>
      <c r="DJ121" s="901"/>
      <c r="DK121" s="901"/>
      <c r="DL121" s="901">
        <v>5063490</v>
      </c>
      <c r="DM121" s="901"/>
      <c r="DN121" s="901"/>
      <c r="DO121" s="901"/>
      <c r="DP121" s="901"/>
      <c r="DQ121" s="901">
        <v>4788669</v>
      </c>
      <c r="DR121" s="901"/>
      <c r="DS121" s="901"/>
      <c r="DT121" s="901"/>
      <c r="DU121" s="901"/>
      <c r="DV121" s="878">
        <v>58</v>
      </c>
      <c r="DW121" s="878"/>
      <c r="DX121" s="878"/>
      <c r="DY121" s="878"/>
      <c r="DZ121" s="879"/>
    </row>
    <row r="122" spans="1:130" s="248" customFormat="1" ht="26.25" customHeight="1" x14ac:dyDescent="0.15">
      <c r="A122" s="904"/>
      <c r="B122" s="905"/>
      <c r="C122" s="908" t="s">
        <v>461</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443</v>
      </c>
      <c r="AB122" s="864"/>
      <c r="AC122" s="864"/>
      <c r="AD122" s="864"/>
      <c r="AE122" s="865"/>
      <c r="AF122" s="866" t="s">
        <v>443</v>
      </c>
      <c r="AG122" s="864"/>
      <c r="AH122" s="864"/>
      <c r="AI122" s="864"/>
      <c r="AJ122" s="865"/>
      <c r="AK122" s="866" t="s">
        <v>449</v>
      </c>
      <c r="AL122" s="864"/>
      <c r="AM122" s="864"/>
      <c r="AN122" s="864"/>
      <c r="AO122" s="865"/>
      <c r="AP122" s="911" t="s">
        <v>449</v>
      </c>
      <c r="AQ122" s="912"/>
      <c r="AR122" s="912"/>
      <c r="AS122" s="912"/>
      <c r="AT122" s="913"/>
      <c r="AU122" s="973"/>
      <c r="AV122" s="974"/>
      <c r="AW122" s="974"/>
      <c r="AX122" s="974"/>
      <c r="AY122" s="975"/>
      <c r="AZ122" s="966" t="s">
        <v>481</v>
      </c>
      <c r="BA122" s="967"/>
      <c r="BB122" s="967"/>
      <c r="BC122" s="967"/>
      <c r="BD122" s="967"/>
      <c r="BE122" s="967"/>
      <c r="BF122" s="967"/>
      <c r="BG122" s="967"/>
      <c r="BH122" s="967"/>
      <c r="BI122" s="967"/>
      <c r="BJ122" s="967"/>
      <c r="BK122" s="967"/>
      <c r="BL122" s="967"/>
      <c r="BM122" s="967"/>
      <c r="BN122" s="967"/>
      <c r="BO122" s="967"/>
      <c r="BP122" s="968"/>
      <c r="BQ122" s="969">
        <v>15795057</v>
      </c>
      <c r="BR122" s="932"/>
      <c r="BS122" s="932"/>
      <c r="BT122" s="932"/>
      <c r="BU122" s="932"/>
      <c r="BV122" s="932">
        <v>16007871</v>
      </c>
      <c r="BW122" s="932"/>
      <c r="BX122" s="932"/>
      <c r="BY122" s="932"/>
      <c r="BZ122" s="932"/>
      <c r="CA122" s="932">
        <v>15381966</v>
      </c>
      <c r="CB122" s="932"/>
      <c r="CC122" s="932"/>
      <c r="CD122" s="932"/>
      <c r="CE122" s="932"/>
      <c r="CF122" s="933">
        <v>186.3</v>
      </c>
      <c r="CG122" s="934"/>
      <c r="CH122" s="934"/>
      <c r="CI122" s="934"/>
      <c r="CJ122" s="934"/>
      <c r="CK122" s="956"/>
      <c r="CL122" s="942"/>
      <c r="CM122" s="942"/>
      <c r="CN122" s="942"/>
      <c r="CO122" s="943"/>
      <c r="CP122" s="922" t="s">
        <v>482</v>
      </c>
      <c r="CQ122" s="923"/>
      <c r="CR122" s="923"/>
      <c r="CS122" s="923"/>
      <c r="CT122" s="923"/>
      <c r="CU122" s="923"/>
      <c r="CV122" s="923"/>
      <c r="CW122" s="923"/>
      <c r="CX122" s="923"/>
      <c r="CY122" s="923"/>
      <c r="CZ122" s="923"/>
      <c r="DA122" s="923"/>
      <c r="DB122" s="923"/>
      <c r="DC122" s="923"/>
      <c r="DD122" s="923"/>
      <c r="DE122" s="923"/>
      <c r="DF122" s="924"/>
      <c r="DG122" s="900" t="s">
        <v>395</v>
      </c>
      <c r="DH122" s="901"/>
      <c r="DI122" s="901"/>
      <c r="DJ122" s="901"/>
      <c r="DK122" s="901"/>
      <c r="DL122" s="901" t="s">
        <v>395</v>
      </c>
      <c r="DM122" s="901"/>
      <c r="DN122" s="901"/>
      <c r="DO122" s="901"/>
      <c r="DP122" s="901"/>
      <c r="DQ122" s="901" t="s">
        <v>395</v>
      </c>
      <c r="DR122" s="901"/>
      <c r="DS122" s="901"/>
      <c r="DT122" s="901"/>
      <c r="DU122" s="901"/>
      <c r="DV122" s="878" t="s">
        <v>442</v>
      </c>
      <c r="DW122" s="878"/>
      <c r="DX122" s="878"/>
      <c r="DY122" s="878"/>
      <c r="DZ122" s="879"/>
    </row>
    <row r="123" spans="1:130" s="248" customFormat="1" ht="26.25" customHeight="1" x14ac:dyDescent="0.15">
      <c r="A123" s="904"/>
      <c r="B123" s="905"/>
      <c r="C123" s="908" t="s">
        <v>467</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15000</v>
      </c>
      <c r="AB123" s="864"/>
      <c r="AC123" s="864"/>
      <c r="AD123" s="864"/>
      <c r="AE123" s="865"/>
      <c r="AF123" s="866">
        <v>15000</v>
      </c>
      <c r="AG123" s="864"/>
      <c r="AH123" s="864"/>
      <c r="AI123" s="864"/>
      <c r="AJ123" s="865"/>
      <c r="AK123" s="866">
        <v>15000</v>
      </c>
      <c r="AL123" s="864"/>
      <c r="AM123" s="864"/>
      <c r="AN123" s="864"/>
      <c r="AO123" s="865"/>
      <c r="AP123" s="911">
        <v>0.2</v>
      </c>
      <c r="AQ123" s="912"/>
      <c r="AR123" s="912"/>
      <c r="AS123" s="912"/>
      <c r="AT123" s="913"/>
      <c r="AU123" s="976"/>
      <c r="AV123" s="977"/>
      <c r="AW123" s="977"/>
      <c r="AX123" s="977"/>
      <c r="AY123" s="977"/>
      <c r="AZ123" s="279" t="s">
        <v>190</v>
      </c>
      <c r="BA123" s="279"/>
      <c r="BB123" s="279"/>
      <c r="BC123" s="279"/>
      <c r="BD123" s="279"/>
      <c r="BE123" s="279"/>
      <c r="BF123" s="279"/>
      <c r="BG123" s="279"/>
      <c r="BH123" s="279"/>
      <c r="BI123" s="279"/>
      <c r="BJ123" s="279"/>
      <c r="BK123" s="279"/>
      <c r="BL123" s="279"/>
      <c r="BM123" s="279"/>
      <c r="BN123" s="279"/>
      <c r="BO123" s="964" t="s">
        <v>483</v>
      </c>
      <c r="BP123" s="965"/>
      <c r="BQ123" s="919">
        <v>21320785</v>
      </c>
      <c r="BR123" s="920"/>
      <c r="BS123" s="920"/>
      <c r="BT123" s="920"/>
      <c r="BU123" s="920"/>
      <c r="BV123" s="920">
        <v>21289430</v>
      </c>
      <c r="BW123" s="920"/>
      <c r="BX123" s="920"/>
      <c r="BY123" s="920"/>
      <c r="BZ123" s="920"/>
      <c r="CA123" s="920">
        <v>20311866</v>
      </c>
      <c r="CB123" s="920"/>
      <c r="CC123" s="920"/>
      <c r="CD123" s="920"/>
      <c r="CE123" s="920"/>
      <c r="CF123" s="830"/>
      <c r="CG123" s="831"/>
      <c r="CH123" s="831"/>
      <c r="CI123" s="831"/>
      <c r="CJ123" s="921"/>
      <c r="CK123" s="956"/>
      <c r="CL123" s="942"/>
      <c r="CM123" s="942"/>
      <c r="CN123" s="942"/>
      <c r="CO123" s="943"/>
      <c r="CP123" s="922" t="s">
        <v>484</v>
      </c>
      <c r="CQ123" s="923"/>
      <c r="CR123" s="923"/>
      <c r="CS123" s="923"/>
      <c r="CT123" s="923"/>
      <c r="CU123" s="923"/>
      <c r="CV123" s="923"/>
      <c r="CW123" s="923"/>
      <c r="CX123" s="923"/>
      <c r="CY123" s="923"/>
      <c r="CZ123" s="923"/>
      <c r="DA123" s="923"/>
      <c r="DB123" s="923"/>
      <c r="DC123" s="923"/>
      <c r="DD123" s="923"/>
      <c r="DE123" s="923"/>
      <c r="DF123" s="924"/>
      <c r="DG123" s="863" t="s">
        <v>442</v>
      </c>
      <c r="DH123" s="864"/>
      <c r="DI123" s="864"/>
      <c r="DJ123" s="864"/>
      <c r="DK123" s="865"/>
      <c r="DL123" s="866" t="s">
        <v>395</v>
      </c>
      <c r="DM123" s="864"/>
      <c r="DN123" s="864"/>
      <c r="DO123" s="864"/>
      <c r="DP123" s="865"/>
      <c r="DQ123" s="866" t="s">
        <v>442</v>
      </c>
      <c r="DR123" s="864"/>
      <c r="DS123" s="864"/>
      <c r="DT123" s="864"/>
      <c r="DU123" s="865"/>
      <c r="DV123" s="911" t="s">
        <v>442</v>
      </c>
      <c r="DW123" s="912"/>
      <c r="DX123" s="912"/>
      <c r="DY123" s="912"/>
      <c r="DZ123" s="913"/>
    </row>
    <row r="124" spans="1:130" s="248" customFormat="1" ht="26.25" customHeight="1" thickBot="1" x14ac:dyDescent="0.2">
      <c r="A124" s="904"/>
      <c r="B124" s="905"/>
      <c r="C124" s="908" t="s">
        <v>470</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395</v>
      </c>
      <c r="AB124" s="864"/>
      <c r="AC124" s="864"/>
      <c r="AD124" s="864"/>
      <c r="AE124" s="865"/>
      <c r="AF124" s="866" t="s">
        <v>395</v>
      </c>
      <c r="AG124" s="864"/>
      <c r="AH124" s="864"/>
      <c r="AI124" s="864"/>
      <c r="AJ124" s="865"/>
      <c r="AK124" s="866" t="s">
        <v>442</v>
      </c>
      <c r="AL124" s="864"/>
      <c r="AM124" s="864"/>
      <c r="AN124" s="864"/>
      <c r="AO124" s="865"/>
      <c r="AP124" s="911" t="s">
        <v>442</v>
      </c>
      <c r="AQ124" s="912"/>
      <c r="AR124" s="912"/>
      <c r="AS124" s="912"/>
      <c r="AT124" s="913"/>
      <c r="AU124" s="914" t="s">
        <v>485</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69</v>
      </c>
      <c r="BR124" s="918"/>
      <c r="BS124" s="918"/>
      <c r="BT124" s="918"/>
      <c r="BU124" s="918"/>
      <c r="BV124" s="918">
        <v>71.900000000000006</v>
      </c>
      <c r="BW124" s="918"/>
      <c r="BX124" s="918"/>
      <c r="BY124" s="918"/>
      <c r="BZ124" s="918"/>
      <c r="CA124" s="918">
        <v>63</v>
      </c>
      <c r="CB124" s="918"/>
      <c r="CC124" s="918"/>
      <c r="CD124" s="918"/>
      <c r="CE124" s="918"/>
      <c r="CF124" s="808"/>
      <c r="CG124" s="809"/>
      <c r="CH124" s="809"/>
      <c r="CI124" s="809"/>
      <c r="CJ124" s="949"/>
      <c r="CK124" s="957"/>
      <c r="CL124" s="957"/>
      <c r="CM124" s="957"/>
      <c r="CN124" s="957"/>
      <c r="CO124" s="958"/>
      <c r="CP124" s="922" t="s">
        <v>486</v>
      </c>
      <c r="CQ124" s="923"/>
      <c r="CR124" s="923"/>
      <c r="CS124" s="923"/>
      <c r="CT124" s="923"/>
      <c r="CU124" s="923"/>
      <c r="CV124" s="923"/>
      <c r="CW124" s="923"/>
      <c r="CX124" s="923"/>
      <c r="CY124" s="923"/>
      <c r="CZ124" s="923"/>
      <c r="DA124" s="923"/>
      <c r="DB124" s="923"/>
      <c r="DC124" s="923"/>
      <c r="DD124" s="923"/>
      <c r="DE124" s="923"/>
      <c r="DF124" s="924"/>
      <c r="DG124" s="846">
        <v>5896394</v>
      </c>
      <c r="DH124" s="847"/>
      <c r="DI124" s="847"/>
      <c r="DJ124" s="847"/>
      <c r="DK124" s="848"/>
      <c r="DL124" s="849">
        <v>5897747</v>
      </c>
      <c r="DM124" s="847"/>
      <c r="DN124" s="847"/>
      <c r="DO124" s="847"/>
      <c r="DP124" s="848"/>
      <c r="DQ124" s="849" t="s">
        <v>449</v>
      </c>
      <c r="DR124" s="847"/>
      <c r="DS124" s="847"/>
      <c r="DT124" s="847"/>
      <c r="DU124" s="848"/>
      <c r="DV124" s="935" t="s">
        <v>449</v>
      </c>
      <c r="DW124" s="936"/>
      <c r="DX124" s="936"/>
      <c r="DY124" s="936"/>
      <c r="DZ124" s="937"/>
    </row>
    <row r="125" spans="1:130" s="248" customFormat="1" ht="26.25" customHeight="1" x14ac:dyDescent="0.15">
      <c r="A125" s="904"/>
      <c r="B125" s="905"/>
      <c r="C125" s="908" t="s">
        <v>472</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487</v>
      </c>
      <c r="AB125" s="864"/>
      <c r="AC125" s="864"/>
      <c r="AD125" s="864"/>
      <c r="AE125" s="865"/>
      <c r="AF125" s="866" t="s">
        <v>488</v>
      </c>
      <c r="AG125" s="864"/>
      <c r="AH125" s="864"/>
      <c r="AI125" s="864"/>
      <c r="AJ125" s="865"/>
      <c r="AK125" s="866" t="s">
        <v>489</v>
      </c>
      <c r="AL125" s="864"/>
      <c r="AM125" s="864"/>
      <c r="AN125" s="864"/>
      <c r="AO125" s="865"/>
      <c r="AP125" s="911" t="s">
        <v>449</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490</v>
      </c>
      <c r="CL125" s="939"/>
      <c r="CM125" s="939"/>
      <c r="CN125" s="939"/>
      <c r="CO125" s="940"/>
      <c r="CP125" s="947" t="s">
        <v>491</v>
      </c>
      <c r="CQ125" s="892"/>
      <c r="CR125" s="892"/>
      <c r="CS125" s="892"/>
      <c r="CT125" s="892"/>
      <c r="CU125" s="892"/>
      <c r="CV125" s="892"/>
      <c r="CW125" s="892"/>
      <c r="CX125" s="892"/>
      <c r="CY125" s="892"/>
      <c r="CZ125" s="892"/>
      <c r="DA125" s="892"/>
      <c r="DB125" s="892"/>
      <c r="DC125" s="892"/>
      <c r="DD125" s="892"/>
      <c r="DE125" s="892"/>
      <c r="DF125" s="893"/>
      <c r="DG125" s="948" t="s">
        <v>395</v>
      </c>
      <c r="DH125" s="929"/>
      <c r="DI125" s="929"/>
      <c r="DJ125" s="929"/>
      <c r="DK125" s="929"/>
      <c r="DL125" s="929" t="s">
        <v>489</v>
      </c>
      <c r="DM125" s="929"/>
      <c r="DN125" s="929"/>
      <c r="DO125" s="929"/>
      <c r="DP125" s="929"/>
      <c r="DQ125" s="929" t="s">
        <v>489</v>
      </c>
      <c r="DR125" s="929"/>
      <c r="DS125" s="929"/>
      <c r="DT125" s="929"/>
      <c r="DU125" s="929"/>
      <c r="DV125" s="930" t="s">
        <v>395</v>
      </c>
      <c r="DW125" s="930"/>
      <c r="DX125" s="930"/>
      <c r="DY125" s="930"/>
      <c r="DZ125" s="931"/>
    </row>
    <row r="126" spans="1:130" s="248" customFormat="1" ht="26.25" customHeight="1" thickBot="1" x14ac:dyDescent="0.2">
      <c r="A126" s="904"/>
      <c r="B126" s="905"/>
      <c r="C126" s="908" t="s">
        <v>474</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488</v>
      </c>
      <c r="AB126" s="864"/>
      <c r="AC126" s="864"/>
      <c r="AD126" s="864"/>
      <c r="AE126" s="865"/>
      <c r="AF126" s="866" t="s">
        <v>449</v>
      </c>
      <c r="AG126" s="864"/>
      <c r="AH126" s="864"/>
      <c r="AI126" s="864"/>
      <c r="AJ126" s="865"/>
      <c r="AK126" s="866" t="s">
        <v>395</v>
      </c>
      <c r="AL126" s="864"/>
      <c r="AM126" s="864"/>
      <c r="AN126" s="864"/>
      <c r="AO126" s="865"/>
      <c r="AP126" s="911" t="s">
        <v>395</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492</v>
      </c>
      <c r="CQ126" s="834"/>
      <c r="CR126" s="834"/>
      <c r="CS126" s="834"/>
      <c r="CT126" s="834"/>
      <c r="CU126" s="834"/>
      <c r="CV126" s="834"/>
      <c r="CW126" s="834"/>
      <c r="CX126" s="834"/>
      <c r="CY126" s="834"/>
      <c r="CZ126" s="834"/>
      <c r="DA126" s="834"/>
      <c r="DB126" s="834"/>
      <c r="DC126" s="834"/>
      <c r="DD126" s="834"/>
      <c r="DE126" s="834"/>
      <c r="DF126" s="835"/>
      <c r="DG126" s="900" t="s">
        <v>395</v>
      </c>
      <c r="DH126" s="901"/>
      <c r="DI126" s="901"/>
      <c r="DJ126" s="901"/>
      <c r="DK126" s="901"/>
      <c r="DL126" s="901" t="s">
        <v>487</v>
      </c>
      <c r="DM126" s="901"/>
      <c r="DN126" s="901"/>
      <c r="DO126" s="901"/>
      <c r="DP126" s="901"/>
      <c r="DQ126" s="901" t="s">
        <v>493</v>
      </c>
      <c r="DR126" s="901"/>
      <c r="DS126" s="901"/>
      <c r="DT126" s="901"/>
      <c r="DU126" s="901"/>
      <c r="DV126" s="878" t="s">
        <v>487</v>
      </c>
      <c r="DW126" s="878"/>
      <c r="DX126" s="878"/>
      <c r="DY126" s="878"/>
      <c r="DZ126" s="879"/>
    </row>
    <row r="127" spans="1:130" s="248" customFormat="1" ht="26.25" customHeight="1" x14ac:dyDescent="0.15">
      <c r="A127" s="906"/>
      <c r="B127" s="907"/>
      <c r="C127" s="925" t="s">
        <v>494</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615</v>
      </c>
      <c r="AB127" s="864"/>
      <c r="AC127" s="864"/>
      <c r="AD127" s="864"/>
      <c r="AE127" s="865"/>
      <c r="AF127" s="866">
        <v>536</v>
      </c>
      <c r="AG127" s="864"/>
      <c r="AH127" s="864"/>
      <c r="AI127" s="864"/>
      <c r="AJ127" s="865"/>
      <c r="AK127" s="866">
        <v>453</v>
      </c>
      <c r="AL127" s="864"/>
      <c r="AM127" s="864"/>
      <c r="AN127" s="864"/>
      <c r="AO127" s="865"/>
      <c r="AP127" s="911">
        <v>0</v>
      </c>
      <c r="AQ127" s="912"/>
      <c r="AR127" s="912"/>
      <c r="AS127" s="912"/>
      <c r="AT127" s="913"/>
      <c r="AU127" s="284"/>
      <c r="AV127" s="284"/>
      <c r="AW127" s="284"/>
      <c r="AX127" s="928" t="s">
        <v>495</v>
      </c>
      <c r="AY127" s="896"/>
      <c r="AZ127" s="896"/>
      <c r="BA127" s="896"/>
      <c r="BB127" s="896"/>
      <c r="BC127" s="896"/>
      <c r="BD127" s="896"/>
      <c r="BE127" s="897"/>
      <c r="BF127" s="895" t="s">
        <v>496</v>
      </c>
      <c r="BG127" s="896"/>
      <c r="BH127" s="896"/>
      <c r="BI127" s="896"/>
      <c r="BJ127" s="896"/>
      <c r="BK127" s="896"/>
      <c r="BL127" s="897"/>
      <c r="BM127" s="895" t="s">
        <v>497</v>
      </c>
      <c r="BN127" s="896"/>
      <c r="BO127" s="896"/>
      <c r="BP127" s="896"/>
      <c r="BQ127" s="896"/>
      <c r="BR127" s="896"/>
      <c r="BS127" s="897"/>
      <c r="BT127" s="895" t="s">
        <v>498</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499</v>
      </c>
      <c r="CQ127" s="834"/>
      <c r="CR127" s="834"/>
      <c r="CS127" s="834"/>
      <c r="CT127" s="834"/>
      <c r="CU127" s="834"/>
      <c r="CV127" s="834"/>
      <c r="CW127" s="834"/>
      <c r="CX127" s="834"/>
      <c r="CY127" s="834"/>
      <c r="CZ127" s="834"/>
      <c r="DA127" s="834"/>
      <c r="DB127" s="834"/>
      <c r="DC127" s="834"/>
      <c r="DD127" s="834"/>
      <c r="DE127" s="834"/>
      <c r="DF127" s="835"/>
      <c r="DG127" s="900" t="s">
        <v>449</v>
      </c>
      <c r="DH127" s="901"/>
      <c r="DI127" s="901"/>
      <c r="DJ127" s="901"/>
      <c r="DK127" s="901"/>
      <c r="DL127" s="901" t="s">
        <v>449</v>
      </c>
      <c r="DM127" s="901"/>
      <c r="DN127" s="901"/>
      <c r="DO127" s="901"/>
      <c r="DP127" s="901"/>
      <c r="DQ127" s="901" t="s">
        <v>449</v>
      </c>
      <c r="DR127" s="901"/>
      <c r="DS127" s="901"/>
      <c r="DT127" s="901"/>
      <c r="DU127" s="901"/>
      <c r="DV127" s="878" t="s">
        <v>493</v>
      </c>
      <c r="DW127" s="878"/>
      <c r="DX127" s="878"/>
      <c r="DY127" s="878"/>
      <c r="DZ127" s="879"/>
    </row>
    <row r="128" spans="1:130" s="248" customFormat="1" ht="26.25" customHeight="1" thickBot="1" x14ac:dyDescent="0.2">
      <c r="A128" s="880" t="s">
        <v>500</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501</v>
      </c>
      <c r="X128" s="882"/>
      <c r="Y128" s="882"/>
      <c r="Z128" s="883"/>
      <c r="AA128" s="884">
        <v>14884</v>
      </c>
      <c r="AB128" s="885"/>
      <c r="AC128" s="885"/>
      <c r="AD128" s="885"/>
      <c r="AE128" s="886"/>
      <c r="AF128" s="887">
        <v>14516</v>
      </c>
      <c r="AG128" s="885"/>
      <c r="AH128" s="885"/>
      <c r="AI128" s="885"/>
      <c r="AJ128" s="886"/>
      <c r="AK128" s="887">
        <v>14516</v>
      </c>
      <c r="AL128" s="885"/>
      <c r="AM128" s="885"/>
      <c r="AN128" s="885"/>
      <c r="AO128" s="886"/>
      <c r="AP128" s="888"/>
      <c r="AQ128" s="889"/>
      <c r="AR128" s="889"/>
      <c r="AS128" s="889"/>
      <c r="AT128" s="890"/>
      <c r="AU128" s="284"/>
      <c r="AV128" s="284"/>
      <c r="AW128" s="284"/>
      <c r="AX128" s="891" t="s">
        <v>502</v>
      </c>
      <c r="AY128" s="892"/>
      <c r="AZ128" s="892"/>
      <c r="BA128" s="892"/>
      <c r="BB128" s="892"/>
      <c r="BC128" s="892"/>
      <c r="BD128" s="892"/>
      <c r="BE128" s="893"/>
      <c r="BF128" s="870" t="s">
        <v>395</v>
      </c>
      <c r="BG128" s="871"/>
      <c r="BH128" s="871"/>
      <c r="BI128" s="871"/>
      <c r="BJ128" s="871"/>
      <c r="BK128" s="871"/>
      <c r="BL128" s="894"/>
      <c r="BM128" s="870">
        <v>13.38</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503</v>
      </c>
      <c r="CQ128" s="812"/>
      <c r="CR128" s="812"/>
      <c r="CS128" s="812"/>
      <c r="CT128" s="812"/>
      <c r="CU128" s="812"/>
      <c r="CV128" s="812"/>
      <c r="CW128" s="812"/>
      <c r="CX128" s="812"/>
      <c r="CY128" s="812"/>
      <c r="CZ128" s="812"/>
      <c r="DA128" s="812"/>
      <c r="DB128" s="812"/>
      <c r="DC128" s="812"/>
      <c r="DD128" s="812"/>
      <c r="DE128" s="812"/>
      <c r="DF128" s="813"/>
      <c r="DG128" s="874" t="s">
        <v>488</v>
      </c>
      <c r="DH128" s="875"/>
      <c r="DI128" s="875"/>
      <c r="DJ128" s="875"/>
      <c r="DK128" s="875"/>
      <c r="DL128" s="875" t="s">
        <v>489</v>
      </c>
      <c r="DM128" s="875"/>
      <c r="DN128" s="875"/>
      <c r="DO128" s="875"/>
      <c r="DP128" s="875"/>
      <c r="DQ128" s="875" t="s">
        <v>487</v>
      </c>
      <c r="DR128" s="875"/>
      <c r="DS128" s="875"/>
      <c r="DT128" s="875"/>
      <c r="DU128" s="875"/>
      <c r="DV128" s="876" t="s">
        <v>487</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504</v>
      </c>
      <c r="X129" s="861"/>
      <c r="Y129" s="861"/>
      <c r="Z129" s="862"/>
      <c r="AA129" s="863">
        <v>9346324</v>
      </c>
      <c r="AB129" s="864"/>
      <c r="AC129" s="864"/>
      <c r="AD129" s="864"/>
      <c r="AE129" s="865"/>
      <c r="AF129" s="866">
        <v>9246888</v>
      </c>
      <c r="AG129" s="864"/>
      <c r="AH129" s="864"/>
      <c r="AI129" s="864"/>
      <c r="AJ129" s="865"/>
      <c r="AK129" s="866">
        <v>9743004</v>
      </c>
      <c r="AL129" s="864"/>
      <c r="AM129" s="864"/>
      <c r="AN129" s="864"/>
      <c r="AO129" s="865"/>
      <c r="AP129" s="867"/>
      <c r="AQ129" s="868"/>
      <c r="AR129" s="868"/>
      <c r="AS129" s="868"/>
      <c r="AT129" s="869"/>
      <c r="AU129" s="286"/>
      <c r="AV129" s="286"/>
      <c r="AW129" s="286"/>
      <c r="AX129" s="833" t="s">
        <v>505</v>
      </c>
      <c r="AY129" s="834"/>
      <c r="AZ129" s="834"/>
      <c r="BA129" s="834"/>
      <c r="BB129" s="834"/>
      <c r="BC129" s="834"/>
      <c r="BD129" s="834"/>
      <c r="BE129" s="835"/>
      <c r="BF129" s="853" t="s">
        <v>489</v>
      </c>
      <c r="BG129" s="854"/>
      <c r="BH129" s="854"/>
      <c r="BI129" s="854"/>
      <c r="BJ129" s="854"/>
      <c r="BK129" s="854"/>
      <c r="BL129" s="855"/>
      <c r="BM129" s="853">
        <v>18.38</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506</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507</v>
      </c>
      <c r="X130" s="861"/>
      <c r="Y130" s="861"/>
      <c r="Z130" s="862"/>
      <c r="AA130" s="863">
        <v>1520568</v>
      </c>
      <c r="AB130" s="864"/>
      <c r="AC130" s="864"/>
      <c r="AD130" s="864"/>
      <c r="AE130" s="865"/>
      <c r="AF130" s="866">
        <v>1466414</v>
      </c>
      <c r="AG130" s="864"/>
      <c r="AH130" s="864"/>
      <c r="AI130" s="864"/>
      <c r="AJ130" s="865"/>
      <c r="AK130" s="866">
        <v>1487831</v>
      </c>
      <c r="AL130" s="864"/>
      <c r="AM130" s="864"/>
      <c r="AN130" s="864"/>
      <c r="AO130" s="865"/>
      <c r="AP130" s="867"/>
      <c r="AQ130" s="868"/>
      <c r="AR130" s="868"/>
      <c r="AS130" s="868"/>
      <c r="AT130" s="869"/>
      <c r="AU130" s="286"/>
      <c r="AV130" s="286"/>
      <c r="AW130" s="286"/>
      <c r="AX130" s="833" t="s">
        <v>508</v>
      </c>
      <c r="AY130" s="834"/>
      <c r="AZ130" s="834"/>
      <c r="BA130" s="834"/>
      <c r="BB130" s="834"/>
      <c r="BC130" s="834"/>
      <c r="BD130" s="834"/>
      <c r="BE130" s="835"/>
      <c r="BF130" s="836">
        <v>11.6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509</v>
      </c>
      <c r="X131" s="844"/>
      <c r="Y131" s="844"/>
      <c r="Z131" s="845"/>
      <c r="AA131" s="846">
        <v>7825756</v>
      </c>
      <c r="AB131" s="847"/>
      <c r="AC131" s="847"/>
      <c r="AD131" s="847"/>
      <c r="AE131" s="848"/>
      <c r="AF131" s="849">
        <v>7780474</v>
      </c>
      <c r="AG131" s="847"/>
      <c r="AH131" s="847"/>
      <c r="AI131" s="847"/>
      <c r="AJ131" s="848"/>
      <c r="AK131" s="849">
        <v>8255173</v>
      </c>
      <c r="AL131" s="847"/>
      <c r="AM131" s="847"/>
      <c r="AN131" s="847"/>
      <c r="AO131" s="848"/>
      <c r="AP131" s="850"/>
      <c r="AQ131" s="851"/>
      <c r="AR131" s="851"/>
      <c r="AS131" s="851"/>
      <c r="AT131" s="852"/>
      <c r="AU131" s="286"/>
      <c r="AV131" s="286"/>
      <c r="AW131" s="286"/>
      <c r="AX131" s="811" t="s">
        <v>510</v>
      </c>
      <c r="AY131" s="812"/>
      <c r="AZ131" s="812"/>
      <c r="BA131" s="812"/>
      <c r="BB131" s="812"/>
      <c r="BC131" s="812"/>
      <c r="BD131" s="812"/>
      <c r="BE131" s="813"/>
      <c r="BF131" s="814">
        <v>63</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511</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512</v>
      </c>
      <c r="W132" s="824"/>
      <c r="X132" s="824"/>
      <c r="Y132" s="824"/>
      <c r="Z132" s="825"/>
      <c r="AA132" s="826">
        <v>11.85260568</v>
      </c>
      <c r="AB132" s="827"/>
      <c r="AC132" s="827"/>
      <c r="AD132" s="827"/>
      <c r="AE132" s="828"/>
      <c r="AF132" s="829">
        <v>12.39826777</v>
      </c>
      <c r="AG132" s="827"/>
      <c r="AH132" s="827"/>
      <c r="AI132" s="827"/>
      <c r="AJ132" s="828"/>
      <c r="AK132" s="829">
        <v>10.74478996</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513</v>
      </c>
      <c r="W133" s="803"/>
      <c r="X133" s="803"/>
      <c r="Y133" s="803"/>
      <c r="Z133" s="804"/>
      <c r="AA133" s="805">
        <v>12</v>
      </c>
      <c r="AB133" s="806"/>
      <c r="AC133" s="806"/>
      <c r="AD133" s="806"/>
      <c r="AE133" s="807"/>
      <c r="AF133" s="805">
        <v>12.2</v>
      </c>
      <c r="AG133" s="806"/>
      <c r="AH133" s="806"/>
      <c r="AI133" s="806"/>
      <c r="AJ133" s="807"/>
      <c r="AK133" s="805">
        <v>11.6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fZg1e7+hlcM8YA+vl5xFkNwQcoVUDcWBqm8E4W0ZdeBjPNvFzpVx+bmR+uGEy8Tpf5IOPwZMRTXjLceaGE5Dtw==" saltValue="W/HBub4euR2YhZShxiSq0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WQmTZaRzrMahJe0CMu9KeAzTf2rhmkvHsBKJiaV/uZJm0cxDu3NELjbyEPMYadaEjiEUTsm9acdWHFpa0XJZbw==" saltValue="gZEW8fP0jlV3vhZOnqny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px6zbzOc3qFF/ZvqMvYFcD8o/Hv3jNEk3tj6UbYj3eqmGtXlaXp5rtRbER+F4LpnodLCYNEyjWw+Xwwi3ExCw==" saltValue="A7BnDhYDU7izIB6ikFohr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517</v>
      </c>
      <c r="AP7" s="305"/>
      <c r="AQ7" s="306" t="s">
        <v>518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519</v>
      </c>
      <c r="AQ8" s="312" t="s">
        <v>520</v>
      </c>
      <c r="AR8" s="313" t="s">
        <v>521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522</v>
      </c>
      <c r="AL9" s="1228"/>
      <c r="AM9" s="1228"/>
      <c r="AN9" s="1229"/>
      <c r="AO9" s="314">
        <v>3157336</v>
      </c>
      <c r="AP9" s="314">
        <v>94145</v>
      </c>
      <c r="AQ9" s="315">
        <v>100177</v>
      </c>
      <c r="AR9" s="316">
        <v>-6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523</v>
      </c>
      <c r="AL10" s="1228"/>
      <c r="AM10" s="1228"/>
      <c r="AN10" s="1229"/>
      <c r="AO10" s="317">
        <v>24106</v>
      </c>
      <c r="AP10" s="317">
        <v>719</v>
      </c>
      <c r="AQ10" s="318">
        <v>9943</v>
      </c>
      <c r="AR10" s="319">
        <v>-92.8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524</v>
      </c>
      <c r="AL11" s="1228"/>
      <c r="AM11" s="1228"/>
      <c r="AN11" s="1229"/>
      <c r="AO11" s="317" t="s">
        <v>525</v>
      </c>
      <c r="AP11" s="317" t="s">
        <v>525</v>
      </c>
      <c r="AQ11" s="318">
        <v>1487</v>
      </c>
      <c r="AR11" s="319" t="s">
        <v>525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526</v>
      </c>
      <c r="AL12" s="1228"/>
      <c r="AM12" s="1228"/>
      <c r="AN12" s="1229"/>
      <c r="AO12" s="317" t="s">
        <v>525</v>
      </c>
      <c r="AP12" s="317" t="s">
        <v>525</v>
      </c>
      <c r="AQ12" s="318">
        <v>23</v>
      </c>
      <c r="AR12" s="319" t="s">
        <v>525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527</v>
      </c>
      <c r="AL13" s="1228"/>
      <c r="AM13" s="1228"/>
      <c r="AN13" s="1229"/>
      <c r="AO13" s="317">
        <v>142790</v>
      </c>
      <c r="AP13" s="317">
        <v>4258</v>
      </c>
      <c r="AQ13" s="318">
        <v>4025</v>
      </c>
      <c r="AR13" s="319">
        <v>5.8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528</v>
      </c>
      <c r="AL14" s="1228"/>
      <c r="AM14" s="1228"/>
      <c r="AN14" s="1229"/>
      <c r="AO14" s="317">
        <v>100605</v>
      </c>
      <c r="AP14" s="317">
        <v>3000</v>
      </c>
      <c r="AQ14" s="318">
        <v>2366</v>
      </c>
      <c r="AR14" s="319">
        <v>26.8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529</v>
      </c>
      <c r="AL15" s="1231"/>
      <c r="AM15" s="1231"/>
      <c r="AN15" s="1232"/>
      <c r="AO15" s="317">
        <v>-180798</v>
      </c>
      <c r="AP15" s="317">
        <v>-5391</v>
      </c>
      <c r="AQ15" s="318">
        <v>-7732</v>
      </c>
      <c r="AR15" s="319">
        <v>-30.3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190</v>
      </c>
      <c r="AL16" s="1231"/>
      <c r="AM16" s="1231"/>
      <c r="AN16" s="1232"/>
      <c r="AO16" s="317">
        <v>3244039</v>
      </c>
      <c r="AP16" s="317">
        <v>96730</v>
      </c>
      <c r="AQ16" s="318">
        <v>110288</v>
      </c>
      <c r="AR16" s="319">
        <v>-12.3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531</v>
      </c>
      <c r="AP20" s="326" t="s">
        <v>532</v>
      </c>
      <c r="AQ20" s="327" t="s">
        <v>533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534</v>
      </c>
      <c r="AL21" s="1234"/>
      <c r="AM21" s="1234"/>
      <c r="AN21" s="1235"/>
      <c r="AO21" s="330">
        <v>9.81</v>
      </c>
      <c r="AP21" s="331">
        <v>10.26</v>
      </c>
      <c r="AQ21" s="332">
        <v>-0.45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535</v>
      </c>
      <c r="AL22" s="1234"/>
      <c r="AM22" s="1234"/>
      <c r="AN22" s="1235"/>
      <c r="AO22" s="335">
        <v>97.4</v>
      </c>
      <c r="AP22" s="336">
        <v>97.6</v>
      </c>
      <c r="AQ22" s="337">
        <v>-0.2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517</v>
      </c>
      <c r="AP30" s="305"/>
      <c r="AQ30" s="306" t="s">
        <v>518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519</v>
      </c>
      <c r="AQ31" s="312" t="s">
        <v>520</v>
      </c>
      <c r="AR31" s="313" t="s">
        <v>521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539</v>
      </c>
      <c r="AL32" s="1217"/>
      <c r="AM32" s="1217"/>
      <c r="AN32" s="1218"/>
      <c r="AO32" s="345">
        <v>1611815</v>
      </c>
      <c r="AP32" s="345">
        <v>48061</v>
      </c>
      <c r="AQ32" s="346">
        <v>68741</v>
      </c>
      <c r="AR32" s="347">
        <v>-30.1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540</v>
      </c>
      <c r="AL33" s="1217"/>
      <c r="AM33" s="1217"/>
      <c r="AN33" s="1218"/>
      <c r="AO33" s="345" t="s">
        <v>525</v>
      </c>
      <c r="AP33" s="345" t="s">
        <v>525</v>
      </c>
      <c r="AQ33" s="346" t="s">
        <v>525</v>
      </c>
      <c r="AR33" s="347" t="s">
        <v>525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541</v>
      </c>
      <c r="AL34" s="1217"/>
      <c r="AM34" s="1217"/>
      <c r="AN34" s="1218"/>
      <c r="AO34" s="345" t="s">
        <v>525</v>
      </c>
      <c r="AP34" s="345" t="s">
        <v>525</v>
      </c>
      <c r="AQ34" s="346">
        <v>1</v>
      </c>
      <c r="AR34" s="347" t="s">
        <v>525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542</v>
      </c>
      <c r="AL35" s="1217"/>
      <c r="AM35" s="1217"/>
      <c r="AN35" s="1218"/>
      <c r="AO35" s="345">
        <v>761761</v>
      </c>
      <c r="AP35" s="345">
        <v>22714</v>
      </c>
      <c r="AQ35" s="346">
        <v>17075</v>
      </c>
      <c r="AR35" s="347">
        <v>33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543</v>
      </c>
      <c r="AL36" s="1217"/>
      <c r="AM36" s="1217"/>
      <c r="AN36" s="1218"/>
      <c r="AO36" s="345">
        <v>319</v>
      </c>
      <c r="AP36" s="345">
        <v>10</v>
      </c>
      <c r="AQ36" s="346">
        <v>2445</v>
      </c>
      <c r="AR36" s="347">
        <v>-99.6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544</v>
      </c>
      <c r="AL37" s="1217"/>
      <c r="AM37" s="1217"/>
      <c r="AN37" s="1218"/>
      <c r="AO37" s="345">
        <v>15453</v>
      </c>
      <c r="AP37" s="345">
        <v>461</v>
      </c>
      <c r="AQ37" s="346">
        <v>621</v>
      </c>
      <c r="AR37" s="347">
        <v>-25.8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545</v>
      </c>
      <c r="AL38" s="1214"/>
      <c r="AM38" s="1214"/>
      <c r="AN38" s="1215"/>
      <c r="AO38" s="348" t="s">
        <v>525</v>
      </c>
      <c r="AP38" s="348" t="s">
        <v>525</v>
      </c>
      <c r="AQ38" s="349">
        <v>4</v>
      </c>
      <c r="AR38" s="337" t="s">
        <v>525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546</v>
      </c>
      <c r="AL39" s="1214"/>
      <c r="AM39" s="1214"/>
      <c r="AN39" s="1215"/>
      <c r="AO39" s="345">
        <v>-14516</v>
      </c>
      <c r="AP39" s="345">
        <v>-433</v>
      </c>
      <c r="AQ39" s="346">
        <v>-4161</v>
      </c>
      <c r="AR39" s="347">
        <v>-89.6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547</v>
      </c>
      <c r="AL40" s="1217"/>
      <c r="AM40" s="1217"/>
      <c r="AN40" s="1218"/>
      <c r="AO40" s="345">
        <v>-1487831</v>
      </c>
      <c r="AP40" s="345">
        <v>-44364</v>
      </c>
      <c r="AQ40" s="346">
        <v>-59663</v>
      </c>
      <c r="AR40" s="347">
        <v>-25.6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302</v>
      </c>
      <c r="AL41" s="1220"/>
      <c r="AM41" s="1220"/>
      <c r="AN41" s="1221"/>
      <c r="AO41" s="345">
        <v>887001</v>
      </c>
      <c r="AP41" s="345">
        <v>26448</v>
      </c>
      <c r="AQ41" s="346">
        <v>25063</v>
      </c>
      <c r="AR41" s="347">
        <v>5.5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517</v>
      </c>
      <c r="AN49" s="1224" t="s">
        <v>551</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552</v>
      </c>
      <c r="AO50" s="362" t="s">
        <v>553</v>
      </c>
      <c r="AP50" s="363" t="s">
        <v>554</v>
      </c>
      <c r="AQ50" s="364" t="s">
        <v>555</v>
      </c>
      <c r="AR50" s="365" t="s">
        <v>556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557</v>
      </c>
      <c r="AL51" s="358"/>
      <c r="AM51" s="366">
        <v>1745106</v>
      </c>
      <c r="AN51" s="367">
        <v>51959</v>
      </c>
      <c r="AO51" s="368">
        <v>-14.5</v>
      </c>
      <c r="AP51" s="369">
        <v>83280</v>
      </c>
      <c r="AQ51" s="370">
        <v>-2.5</v>
      </c>
      <c r="AR51" s="371">
        <v>-12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558</v>
      </c>
      <c r="AM52" s="374">
        <v>1184427</v>
      </c>
      <c r="AN52" s="375">
        <v>35265</v>
      </c>
      <c r="AO52" s="376">
        <v>25.7</v>
      </c>
      <c r="AP52" s="377">
        <v>43123</v>
      </c>
      <c r="AQ52" s="378">
        <v>-2.8</v>
      </c>
      <c r="AR52" s="379">
        <v>28.5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559</v>
      </c>
      <c r="AL53" s="358"/>
      <c r="AM53" s="366">
        <v>1374419</v>
      </c>
      <c r="AN53" s="367">
        <v>40960</v>
      </c>
      <c r="AO53" s="368">
        <v>-21.2</v>
      </c>
      <c r="AP53" s="369">
        <v>88968</v>
      </c>
      <c r="AQ53" s="370">
        <v>6.8</v>
      </c>
      <c r="AR53" s="371">
        <v>-28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558</v>
      </c>
      <c r="AM54" s="374">
        <v>638213</v>
      </c>
      <c r="AN54" s="375">
        <v>19020</v>
      </c>
      <c r="AO54" s="376">
        <v>-46.1</v>
      </c>
      <c r="AP54" s="377">
        <v>45482</v>
      </c>
      <c r="AQ54" s="378">
        <v>5.5</v>
      </c>
      <c r="AR54" s="379">
        <v>-51.6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560</v>
      </c>
      <c r="AL55" s="358"/>
      <c r="AM55" s="366">
        <v>1890331</v>
      </c>
      <c r="AN55" s="367">
        <v>56280</v>
      </c>
      <c r="AO55" s="368">
        <v>37.4</v>
      </c>
      <c r="AP55" s="369">
        <v>85173</v>
      </c>
      <c r="AQ55" s="370">
        <v>-4.3</v>
      </c>
      <c r="AR55" s="371">
        <v>41.7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558</v>
      </c>
      <c r="AM56" s="374">
        <v>1159227</v>
      </c>
      <c r="AN56" s="375">
        <v>34513</v>
      </c>
      <c r="AO56" s="376">
        <v>81.5</v>
      </c>
      <c r="AP56" s="377">
        <v>43913</v>
      </c>
      <c r="AQ56" s="378">
        <v>-3.4</v>
      </c>
      <c r="AR56" s="379">
        <v>84.9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561</v>
      </c>
      <c r="AL57" s="358"/>
      <c r="AM57" s="366">
        <v>2480597</v>
      </c>
      <c r="AN57" s="367">
        <v>74152</v>
      </c>
      <c r="AO57" s="368">
        <v>31.8</v>
      </c>
      <c r="AP57" s="369">
        <v>94081</v>
      </c>
      <c r="AQ57" s="370">
        <v>10.5</v>
      </c>
      <c r="AR57" s="371">
        <v>21.3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558</v>
      </c>
      <c r="AM58" s="374">
        <v>1418530</v>
      </c>
      <c r="AN58" s="375">
        <v>42404</v>
      </c>
      <c r="AO58" s="376">
        <v>22.9</v>
      </c>
      <c r="AP58" s="377">
        <v>48949</v>
      </c>
      <c r="AQ58" s="378">
        <v>11.5</v>
      </c>
      <c r="AR58" s="379">
        <v>11.4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562</v>
      </c>
      <c r="AL59" s="358"/>
      <c r="AM59" s="366">
        <v>1098105</v>
      </c>
      <c r="AN59" s="367">
        <v>32743</v>
      </c>
      <c r="AO59" s="368">
        <v>-55.8</v>
      </c>
      <c r="AP59" s="369">
        <v>92632</v>
      </c>
      <c r="AQ59" s="370">
        <v>-1.5</v>
      </c>
      <c r="AR59" s="371">
        <v>-54.3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558</v>
      </c>
      <c r="AM60" s="374">
        <v>694828</v>
      </c>
      <c r="AN60" s="375">
        <v>20718</v>
      </c>
      <c r="AO60" s="376">
        <v>-51.1</v>
      </c>
      <c r="AP60" s="377">
        <v>47978</v>
      </c>
      <c r="AQ60" s="378">
        <v>-2</v>
      </c>
      <c r="AR60" s="379">
        <v>-49.1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563</v>
      </c>
      <c r="AL61" s="380"/>
      <c r="AM61" s="381">
        <v>1717712</v>
      </c>
      <c r="AN61" s="382">
        <v>51219</v>
      </c>
      <c r="AO61" s="383">
        <v>-4.5</v>
      </c>
      <c r="AP61" s="384">
        <v>88827</v>
      </c>
      <c r="AQ61" s="385">
        <v>1.8</v>
      </c>
      <c r="AR61" s="371">
        <v>-6.3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558</v>
      </c>
      <c r="AM62" s="374">
        <v>1019045</v>
      </c>
      <c r="AN62" s="375">
        <v>30384</v>
      </c>
      <c r="AO62" s="376">
        <v>6.6</v>
      </c>
      <c r="AP62" s="377">
        <v>45889</v>
      </c>
      <c r="AQ62" s="378">
        <v>1.8</v>
      </c>
      <c r="AR62" s="379">
        <v>4.8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9jAt5bjf1kWSF5TVhK/aOO9Fp6IYBhqX/kpwdGhXj/kyYvXX5XmqWJCpOayRnNeoqI6nEW75ppR9F4UFAnSMXQ==" saltValue="Jhy8JmsG6b9VEtiOKyaKB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row r="120" spans="125:125" ht="13.5" hidden="1" customHeight="1" x14ac:dyDescent="0.15"/>
    <row r="121" spans="125:125" ht="13.5" hidden="1" customHeight="1" x14ac:dyDescent="0.15">
      <c r="DU121" s="292"/>
    </row>
  </sheetData>
  <sheetProtection algorithmName="SHA-512" hashValue="c66+TNhSImhMom+k+yP8sWg7NHR0ouXrSmkeN4WeNnvr/MRo7k5HiYDlkQwt4/0OznuURXY1Thy5O8jPsdEx4g==" saltValue="v/cj/tCBzedKwEDNhpEUG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566</v>
      </c>
    </row>
  </sheetData>
  <sheetProtection algorithmName="SHA-512" hashValue="O6sKbu83sfTT6pH/C7RLE+iA1gnQEl5UlRjSS4KD+RoMqAt8Q2MysyCEkM/r3farlvpg0aIJvu7I7X1FRjKBrg==" saltValue="rtK7Ct26gW72Zy28KWwpT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38" t="s">
        <v>3</v>
      </c>
      <c r="D47" s="1238"/>
      <c r="E47" s="1239"/>
      <c r="F47" s="11">
        <v>41.79</v>
      </c>
      <c r="G47" s="12">
        <v>37.07</v>
      </c>
      <c r="H47" s="12">
        <v>33.909999999999997</v>
      </c>
      <c r="I47" s="12">
        <v>33.92</v>
      </c>
      <c r="J47" s="13">
        <v>30.09</v>
      </c>
    </row>
    <row r="48" spans="2:10" ht="57.75" customHeight="1" x14ac:dyDescent="0.15">
      <c r="B48" s="14"/>
      <c r="C48" s="1240" t="s">
        <v>4</v>
      </c>
      <c r="D48" s="1240"/>
      <c r="E48" s="1241"/>
      <c r="F48" s="15">
        <v>6.96</v>
      </c>
      <c r="G48" s="16">
        <v>8.4700000000000006</v>
      </c>
      <c r="H48" s="16">
        <v>9.2899999999999991</v>
      </c>
      <c r="I48" s="16">
        <v>7.53</v>
      </c>
      <c r="J48" s="17">
        <v>8.9499999999999993</v>
      </c>
    </row>
    <row r="49" spans="2:10" ht="57.75" customHeight="1" thickBot="1" x14ac:dyDescent="0.2">
      <c r="B49" s="18"/>
      <c r="C49" s="1242" t="s">
        <v>5</v>
      </c>
      <c r="D49" s="1242"/>
      <c r="E49" s="1243"/>
      <c r="F49" s="19" t="s">
        <v>572</v>
      </c>
      <c r="G49" s="20" t="s">
        <v>573</v>
      </c>
      <c r="H49" s="20" t="s">
        <v>574</v>
      </c>
      <c r="I49" s="20" t="s">
        <v>575</v>
      </c>
      <c r="J49" s="21" t="s">
        <v>576</v>
      </c>
    </row>
    <row r="50" spans="2:10" ht="13.5" customHeight="1" x14ac:dyDescent="0.15"/>
  </sheetData>
  <sheetProtection algorithmName="SHA-512" hashValue="VU6BxeQglSqD4sjKN2HtOhsVsGx+gnUdNujAL+lw1am/iR3JONIKN/PFrBamhWnb3Ww5In8bIxXgvD93kVCKdg==" saltValue="GhKNjN3Xih5UemuHbEes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JN64014</cp:lastModifiedBy>
  <cp:lastPrinted>2022-03-15T23:34:50Z</cp:lastPrinted>
  <dcterms:created xsi:type="dcterms:W3CDTF">2022-02-02T06:47:48Z</dcterms:created>
  <dcterms:modified xsi:type="dcterms:W3CDTF">2023-03-27T09:06:37Z</dcterms:modified>
  <cp:category/>
</cp:coreProperties>
</file>