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総務部\財政課\★☆財政係☆★\各種調査\■■■R6回答済み■■■\32.R6.9.20_令和4年度財政状況資料集の公表について\令和3年度分\"/>
    </mc:Choice>
  </mc:AlternateContent>
  <xr:revisionPtr revIDLastSave="0" documentId="13_ncr:1_{27770369-8BDC-43D0-AB20-11976928C9AF}" xr6:coauthVersionLast="47" xr6:coauthVersionMax="47" xr10:uidLastSave="{00000000-0000-0000-0000-000000000000}"/>
  <bookViews>
    <workbookView xWindow="-110" yWindow="-16310" windowWidth="29020" windowHeight="15700" tabRatio="704" firstSheet="10"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<sst xmlns="http://schemas.openxmlformats.org/spreadsheetml/2006/main" count="1132" uniqueCount="617">
  <si>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</si>
  <si>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</si>
  <si>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</si>
  <si>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</si>
  <si>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</si>
  <si>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</si>
  <si>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</si>
  <si>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</si>
  <si>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</si>
  <si>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</si>
  <si>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</si>
  <si>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</si>
  <si>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</si>
  <si>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</si>
  <si>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</si>
  <si>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</si>
  <si>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</si>
  <si>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</si>
  <si>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</si>
  <si>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</si>
  <si>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</si>
  <si>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</si>
  <si>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</si>
  <si>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</si>
  <si>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</si>
  <si>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</si>
  <si>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</si>
  <si>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</si>
  <si>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</si>
  <si>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</si>
  <si>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</si>
  <si>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</si>
  <si>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</si>
  <si>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</si>
  <si>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</si>
  <si>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</si>
  <si>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</si>
  <si>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</si>
  <si>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</si>
  <si>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</si>
  <si>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</si>
  <si>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</si>
  <si>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</si>
  <si>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</si>
  <si>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</si>
  <si>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</si>
  <si>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</si>
  <si>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</si>
  <si>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</si>
  <si>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</si>
  <si>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</si>
  <si>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</si>
  <si>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</si>
  <si>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</si>
  <si>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</si>
  <si>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</si>
  <si>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</si>
  <si>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</si>
  <si>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</si>
  <si>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</si>
  <si>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</si>
  <si>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</si>
  <si>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</si>
  <si>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</si>
  <si>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</si>
  <si>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</si>
  <si>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</si>
  <si>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</si>
  <si>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</si>
  <si>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</si>
  <si>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</si>
  <si>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</si>
  <si>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</si>
  <si>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</si>
  <si>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</si>
  <si>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</si>
  <si>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</si>
  <si>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</si>
  <si>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</si>
  <si>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</si>
  <si>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</si>
  <si>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</si>
  <si>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</si>
  <si>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</si>
  <si>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</si>
  <si>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</si>
  <si>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</si>
  <si>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</si>
  <si>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</si>
  <si>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</si>
  <si>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</si>
  <si>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</si>
  <si>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</si>
  <si>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</si>
  <si>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</si>
  <si>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</si>
  <si>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</si>
  <si>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</si>
  <si>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</si>
  <si>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</si>
  <si>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</si>
  <si>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</si>
  <si>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</si>
  <si>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</si>
  <si>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</si>
  <si>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</si>
  <si>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</si>
  <si>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</si>
  <si>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</si>
  <si>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</si>
  <si>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</si>
  <si>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</si>
  <si>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</si>
  <si>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</si>
  <si>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</si>
  <si>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</si>
  <si>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</si>
  <si>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</si>
  <si>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</si>
  <si>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</si>
  <si>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</si>
  <si>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</si>
  <si>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</si>
  <si>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</si>
  <si>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</si>
  <si>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</si>
  <si>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</si>
  <si>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</si>
  <si>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</si>
  <si>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</si>
  <si>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</si>
  <si>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</si>
  <si>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</si>
  <si>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</si>
  <si>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</si>
  <si>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</si>
  <si>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</si>
  <si>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</si>
  <si>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</si>
  <si>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</si>
  <si>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</si>
  <si>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</si>
  <si>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</si>
  <si>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</si>
  <si>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</si>
  <si>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</si>
  <si>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</si>
  <si>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</si>
  <si>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</si>
  <si>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</si>
  <si>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</si>
  <si>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</si>
  <si>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</si>
  <si>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</si>
  <si>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</si>
  <si>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</si>
  <si>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</si>
  <si>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</si>
  <si>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</si>
  <si>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</si>
  <si>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</si>
  <si>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</si>
  <si>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</si>
  <si>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</si>
  <si>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</si>
  <si>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</si>
  <si>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</si>
  <si>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</si>
  <si>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</si>
  <si>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</si>
  <si>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</si>
  <si>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</si>
  <si>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</si>
  <si>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</si>
  <si>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</si>
  <si>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</si>
  <si>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</si>
  <si>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</si>
  <si>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</si>
  <si>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</si>
  <si>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</si>
  <si>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</si>
  <si>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</si>
  <si>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</si>
  <si>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</si>
  <si>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</si>
  <si>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</si>
  <si>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</si>
  <si>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</si>
  <si>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</si>
  <si>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</si>
  <si>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</si>
  <si>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</si>
  <si>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</si>
  <si>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</si>
  <si>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</si>
  <si>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</si>
  <si>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</si>
  <si>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</si>
  <si>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</si>
  <si>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</si>
  <si>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</si>
  <si>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</si>
  <si>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</si>
  <si>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</si>
  <si>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</si>
  <si>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</si>
  <si>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</si>
  <si>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</si>
  <si>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</si>
  <si>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</si>
  <si>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</si>
  <si>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</si>
  <si>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</si>
  <si>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</si>
  <si>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</si>
  <si>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</si>
  <si>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</si>
  <si>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</si>
  <si>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</si>
  <si>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</si>
  <si>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</si>
  <si>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</si>
  <si>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</si>
  <si>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</si>
  <si>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</si>
  <si>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</si>
  <si>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</si>
  <si>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</si>
  <si>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</si>
  <si>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</si>
  <si>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</si>
  <si>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</si>
  <si>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</si>
  <si>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</si>
  <si>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</si>
  <si>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</si>
  <si>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</si>
  <si>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</si>
  <si>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</si>
  <si>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</si>
  <si>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</si>
  <si>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</si>
  <si>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</si>
  <si>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</si>
  <si>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</si>
  <si>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</si>
  <si>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</si>
  <si>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</si>
  <si>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</si>
  <si>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</si>
  <si>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</si>
  <si>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</si>
  <si>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</si>
  <si>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</si>
  <si>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</si>
  <si>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</si>
  <si>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</si>
  <si>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</si>
  <si>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</si>
  <si>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</si>
  <si>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</si>
  <si>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</si>
  <si>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</si>
  <si>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</si>
  <si>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</si>
  <si>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</si>
  <si>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</si>
  <si>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</si>
  <si>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</si>
  <si>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</si>
  <si>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</si>
  <si>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</si>
  <si>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</si>
  <si>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</si>
  <si>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</si>
  <si>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</si>
  <si>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</si>
  <si>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</si>
  <si>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</si>
  <si>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</si>
  <si>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</si>
  <si>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</si>
  <si>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</si>
  <si>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</si>
  <si>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</si>
  <si>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</si>
  <si>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</si>
  <si>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</si>
  <si>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</si>
  <si>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</si>
  <si>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</si>
  <si>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</si>
  <si>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</si>
  <si>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</si>
  <si>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</si>
  <si>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</si>
  <si>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</si>
  <si>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</si>
  <si>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</si>
  <si>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</si>
  <si>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</si>
  <si>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</si>
  <si>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</si>
  <si>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</si>
  <si>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</si>
  <si>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</si>
  <si>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</si>
  <si>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</si>
  <si>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</si>
  <si>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</si>
  <si>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</si>
  <si>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</si>
  <si>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</si>
  <si>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</si>
  <si>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</si>
  <si>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</si>
  <si>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</si>
  <si>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</si>
  <si>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</si>
  <si>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</si>
  <si>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</si>
  <si>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</si>
  <si>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</si>
  <si>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</si>
  <si>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</si>
  <si>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</si>
  <si>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</si>
  <si>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</si>
  <si>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</si>
  <si>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</si>
  <si>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</si>
  <si>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</si>
  <si>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</si>
  <si>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</si>
  <si>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</si>
  <si>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</si>
  <si>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</si>
  <si>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</si>
  <si>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</si>
  <si>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</si>
  <si>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</si>
  <si>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</si>
  <si>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</si>
  <si>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</si>
  <si>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</si>
  <si>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</si>
  <si>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</si>
  <si>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</si>
  <si>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</si>
  <si>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</si>
  <si>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</si>
  <si>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</si>
  <si>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</si>
  <si>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</si>
  <si>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</si>
  <si>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</si>
  <si>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</si>
  <si>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</si>
  <si>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</si>
  <si>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</si>
  <si>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</si>
  <si>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</si>
  <si>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</si>
  <si>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</si>
  <si>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</si>
  <si>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</si>
  <si>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</si>
  <si>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</si>
  <si>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</si>
  <si>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</si>
  <si>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</si>
  <si>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</si>
  <si>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</si>
  <si>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</si>
  <si>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</si>
  <si>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</si>
  <si>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</si>
  <si>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</si>
  <si>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</si>
  <si>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</si>
  <si>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</si>
  <si>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</si>
  <si>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</si>
  <si>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</si>
  <si>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</si>
  <si>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</si>
  <si>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</si>
  <si>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</si>
  <si>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</si>
  <si>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</si>
  <si>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</si>
  <si>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</si>
  <si>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</si>
  <si>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</si>
  <si>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</si>
  <si>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</si>
  <si>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</si>
  <si>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</si>
  <si>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</si>
  <si>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</si>
  <si>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</si>
  <si>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</si>
  <si>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</si>
  <si>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</si>
  <si>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</si>
  <si>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</si>
  <si>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</si>
  <si>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</si>
  <si>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</si>
  <si>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</si>
  <si>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</si>
  <si>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田窪第２工業団地特別会計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</si>
  <si>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</si>
  <si>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</si>
  <si>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</si>
  <si>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</si>
  <si>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</si>
  <si>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</si>
  <si>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</si>
  <si>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</si>
  <si>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</si>
  <si>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</si>
  <si>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</si>
  <si>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</si>
  <si>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</si>
  <si>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</si>
  <si>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</si>
  <si>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</si>
  <si>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</si>
  <si>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</si>
  <si>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</si>
  <si>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</si>
  <si>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</si>
  <si>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</si>
  <si>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</si>
  <si>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</si>
  <si>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</si>
  <si>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</si>
  <si>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</si>
  <si>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</si>
  <si>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</si>
  <si>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</si>
  <si>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</si>
  <si>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</si>
  <si>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</si>
  <si>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</si>
  <si>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</si>
  <si>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</si>
  <si>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</si>
  <si>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</si>
  <si>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</si>
  <si>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</si>
  <si>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</si>
  <si>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</si>
  <si>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</si>
  <si>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</si>
  <si>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</si>
  <si>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</si>
  <si>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</si>
  <si>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</si>
  <si>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</si>
  <si>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</si>
  <si>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</si>
  <si>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</si>
  <si>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</si>
  <si>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</si>
  <si>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</si>
  <si>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</si>
  <si>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</si>
  <si>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</si>
  <si>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</si>
  <si>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</si>
  <si>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</si>
  <si>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</si>
  <si>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</si>
  <si>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</si>
  <si>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</si>
  <si>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</si>
  <si>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</si>
  <si>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</si>
  <si>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</si>
  <si>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</si>
  <si>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</si>
  <si>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</si>
  <si>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</si>
  <si>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</si>
  <si>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</si>
  <si>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</si>
  <si>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</si>
  <si>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</si>
  <si>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</si>
  <si>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</si>
  <si>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</si>
  <si>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</si>
  <si>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</si>
  <si>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</si>
  <si>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</si>
  <si>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</si>
  <si>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</si>
  <si>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</si>
  <si>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</si>
  <si>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</si>
  <si>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</si>
  <si>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</si>
  <si>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</si>
  <si>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</si>
  <si>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</si>
  <si>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</si>
  <si>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</si>
  <si>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</si>
  <si>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</si>
  <si>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</si>
  <si>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</si>
  <si>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</si>
  <si>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</si>
  <si>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</si>
  <si>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</si>
  <si>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</si>
  <si>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</si>
  <si>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</si>
  <si>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</si>
  <si>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</si>
  <si>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</si>
  <si>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</si>
  <si>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</si>
  <si>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</si>
  <si>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</si>
  <si>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</si>
  <si>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</si>
  <si>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</si>
  <si>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</si>
  <si>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</si>
  <si>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</si>
  <si>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</si>
  <si>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</si>
  <si>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</si>
  <si>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</si>
  <si>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</si>
  <si>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</si>
  <si>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</si>
  <si>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</si>
  <si>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</si>
  <si>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</si>
  <si>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</si>
  <si>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</si>
  <si>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</si>
  <si>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</si>
  <si>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</si>
  <si>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</si>
  <si>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</si>
  <si>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</si>
  <si>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</si>
  <si>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</si>
  <si>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</si>
  <si>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</si>
  <si>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</si>
  <si>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</si>
  <si>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</si>
  <si>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</si>
  <si>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</si>
  <si>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</si>
  <si>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</si>
  <si>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</si>
  <si>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</si>
  <si>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3.82</t>
  </si>
  <si>
    <t>▲ 1.52</t>
  </si>
  <si>
    <t>▲ 2.22</t>
  </si>
  <si>
    <t>▲ 0.30</t>
  </si>
  <si>
    <t>水道事業会計</t>
  </si>
  <si>
    <t>一般会計</t>
  </si>
  <si>
    <t>国民健康保険特別会計</t>
  </si>
  <si>
    <t>介護保険特別会計</t>
  </si>
  <si>
    <t>下水道事業会計</t>
  </si>
  <si>
    <t>後期高齢者医療特別会計</t>
  </si>
  <si>
    <t>田窪第２工業団地特別会計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</si>
  <si>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</si>
  <si>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</si>
  <si>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</si>
  <si>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</si>
  <si>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</si>
  <si>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</si>
  <si>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</si>
  <si>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</si>
  <si>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4">
      <t>チイキシンコウ</t>
    </rPh>
    <rPh sb="4" eb="6">
      <t>キキン</t>
    </rPh>
    <phoneticPr fontId="5"/>
  </si>
  <si>
    <t>公共施設等管理基金</t>
    <rPh sb="0" eb="5">
      <t>コウキョウシセツトウ</t>
    </rPh>
    <rPh sb="5" eb="7">
      <t>カンリ</t>
    </rPh>
    <rPh sb="7" eb="9">
      <t>キキン</t>
    </rPh>
    <phoneticPr fontId="5"/>
  </si>
  <si>
    <t>－</t>
  </si>
  <si>
    <t>－</t>
    <phoneticPr fontId="2"/>
  </si>
  <si>
    <t>地域福祉基金</t>
    <rPh sb="0" eb="4">
      <t>チイキフクシ</t>
    </rPh>
    <rPh sb="4" eb="6">
      <t>キキン</t>
    </rPh>
    <phoneticPr fontId="5"/>
  </si>
  <si>
    <t>ふるさと基金</t>
    <rPh sb="4" eb="6">
      <t>キキン</t>
    </rPh>
    <phoneticPr fontId="5"/>
  </si>
  <si>
    <t>農業振興基金</t>
    <rPh sb="0" eb="2">
      <t>ノウギョウ</t>
    </rPh>
    <rPh sb="2" eb="4">
      <t>シンコウ</t>
    </rPh>
    <rPh sb="4" eb="6">
      <t>キキン</t>
    </rPh>
    <phoneticPr fontId="5"/>
  </si>
  <si>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</si>
  <si>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</si>
  <si>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</si>
  <si>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</si>
  <si>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</si>
  <si>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</si>
  <si>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</si>
  <si>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</si>
  <si>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</si>
  <si>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</si>
  <si>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</si>
  <si>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</si>
  <si>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</si>
  <si>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東温市土地開発公社</t>
    <rPh sb="0" eb="3">
      <t>トウオンシ</t>
    </rPh>
    <rPh sb="3" eb="5">
      <t>トチ</t>
    </rPh>
    <rPh sb="5" eb="7">
      <t>カイハツ</t>
    </rPh>
    <rPh sb="7" eb="9">
      <t>コウシャ</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</si>
  <si>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</si>
  <si>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</si>
  <si>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</si>
  <si>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将来負担比率は、類似団体と比較すると高い水準にある一方で、有形固定資産減価償却率は類似団体よりも低い水準となっている。
これは、平成16年度以降、合併特例債を活用し、施設整備を進めてきたことが要因と考えられる。
今後も、小中学校の大規模改修、施設整備が予定されているため、有形固定資産減価償却率は類似団体よりも低い状況が続く見込みである。
また、将来負担比率は、施設整備に伴う地方債の借入れが続くものの、地方債の償還が順調に進み、地方債現在高は減少する予定であることから、減少していく見込みである。</t>
    <rPh sb="0" eb="6">
      <t>ショウライフタンヒリツ</t>
    </rPh>
    <rPh sb="8" eb="12">
      <t>ルイジダンタイ</t>
    </rPh>
    <rPh sb="13" eb="15">
      <t>ヒカク</t>
    </rPh>
    <rPh sb="18" eb="19">
      <t>タカ</t>
    </rPh>
    <rPh sb="20" eb="22">
      <t>スイジュン</t>
    </rPh>
    <rPh sb="25" eb="27">
      <t>イッポウ</t>
    </rPh>
    <rPh sb="29" eb="40">
      <t>ユウケイコテイシサンゲンカショウキャクリツ</t>
    </rPh>
    <rPh sb="41" eb="45">
      <t>ルイジダンタイ</t>
    </rPh>
    <rPh sb="48" eb="49">
      <t>ヒク</t>
    </rPh>
    <rPh sb="50" eb="52">
      <t>スイジュン</t>
    </rPh>
    <rPh sb="64" eb="66">
      <t>ヘイセイ</t>
    </rPh>
    <rPh sb="68" eb="72">
      <t>ネンドイコウ</t>
    </rPh>
    <rPh sb="73" eb="78">
      <t>ガッペイトクレイサイ</t>
    </rPh>
    <rPh sb="79" eb="81">
      <t>カツヨウ</t>
    </rPh>
    <rPh sb="83" eb="87">
      <t>シセツセイビ</t>
    </rPh>
    <rPh sb="88" eb="89">
      <t>スス</t>
    </rPh>
    <rPh sb="96" eb="98">
      <t>ヨウイン</t>
    </rPh>
    <rPh sb="99" eb="100">
      <t>カンガ</t>
    </rPh>
    <rPh sb="106" eb="108">
      <t>コンゴ</t>
    </rPh>
    <rPh sb="110" eb="114">
      <t>ショウチュウガッコウ</t>
    </rPh>
    <rPh sb="115" eb="120">
      <t>ダイキボカイシュウ</t>
    </rPh>
    <rPh sb="121" eb="125">
      <t>シセツセイビ</t>
    </rPh>
    <rPh sb="126" eb="128">
      <t>ヨテイ</t>
    </rPh>
    <rPh sb="136" eb="147">
      <t>ユウケイコテイシサンゲンカショウキャクリツ</t>
    </rPh>
    <rPh sb="148" eb="152">
      <t>ルイジダンタイ</t>
    </rPh>
    <rPh sb="155" eb="156">
      <t>ヒク</t>
    </rPh>
    <rPh sb="157" eb="159">
      <t>ジョウキョウ</t>
    </rPh>
    <rPh sb="160" eb="161">
      <t>ツヅ</t>
    </rPh>
    <rPh sb="162" eb="164">
      <t>ミコ</t>
    </rPh>
    <rPh sb="173" eb="179">
      <t>ショウライフタンヒリツ</t>
    </rPh>
    <rPh sb="181" eb="185">
      <t>シセツセイビ</t>
    </rPh>
    <rPh sb="192" eb="194">
      <t>カリイレ</t>
    </rPh>
    <rPh sb="196" eb="197">
      <t>ツヅ</t>
    </rPh>
    <rPh sb="202" eb="205">
      <t>チホウサイ</t>
    </rPh>
    <rPh sb="206" eb="208">
      <t>ショウカン</t>
    </rPh>
    <rPh sb="209" eb="211">
      <t>ジュンチョウ</t>
    </rPh>
    <rPh sb="212" eb="213">
      <t>スス</t>
    </rPh>
    <rPh sb="215" eb="221">
      <t>チホウサイゲンザイダカ</t>
    </rPh>
    <rPh sb="222" eb="224">
      <t>ゲンショウ</t>
    </rPh>
    <rPh sb="226" eb="228">
      <t>ヨテイ</t>
    </rPh>
    <rPh sb="236" eb="238">
      <t>ゲンショウ</t>
    </rPh>
    <rPh sb="242" eb="24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</si>
  <si>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</si>
  <si>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</si>
  <si>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</si>
  <si>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</si>
  <si>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</si>
  <si>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</si>
  <si>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将来負担比率及び実質公債費比率は減少に転じているものの、類似団体と比較すると高い状況が続いている。
これは、小中学校の大規模改修や総合保健福祉センター等の施設整備に係る起債が、合併以降続いていることが影響していると考えられる。
今後も、施設整備に伴う地方債の借入れ及びこれまでに施設整備に活用した合併特例債の償還が続く予定であることから、実質公債費比率が高い状況が続く見込みである。</t>
    <rPh sb="0" eb="6">
      <t>ショウライフタンヒリツ</t>
    </rPh>
    <rPh sb="6" eb="7">
      <t>オヨ</t>
    </rPh>
    <rPh sb="8" eb="10">
      <t>ジッシツ</t>
    </rPh>
    <rPh sb="10" eb="13">
      <t>コウサイヒ</t>
    </rPh>
    <rPh sb="13" eb="15">
      <t>ヒリツ</t>
    </rPh>
    <rPh sb="16" eb="18">
      <t>ゲンショウ</t>
    </rPh>
    <rPh sb="19" eb="20">
      <t>テン</t>
    </rPh>
    <rPh sb="28" eb="30">
      <t>ルイジ</t>
    </rPh>
    <rPh sb="30" eb="32">
      <t>ダンタイ</t>
    </rPh>
    <rPh sb="33" eb="35">
      <t>ヒカク</t>
    </rPh>
    <rPh sb="38" eb="39">
      <t>タカ</t>
    </rPh>
    <rPh sb="40" eb="42">
      <t>ジョウキョウ</t>
    </rPh>
    <rPh sb="43" eb="44">
      <t>ツヅ</t>
    </rPh>
    <rPh sb="54" eb="58">
      <t>ショウチュウガッコウ</t>
    </rPh>
    <rPh sb="59" eb="64">
      <t>ダイキボカイシュウ</t>
    </rPh>
    <rPh sb="65" eb="71">
      <t>ソウゴウホケンフクシ</t>
    </rPh>
    <rPh sb="75" eb="76">
      <t>トウ</t>
    </rPh>
    <rPh sb="77" eb="81">
      <t>シセツセイビ</t>
    </rPh>
    <rPh sb="82" eb="83">
      <t>カカ</t>
    </rPh>
    <rPh sb="84" eb="86">
      <t>キサイ</t>
    </rPh>
    <rPh sb="88" eb="92">
      <t>ガッペイイコウ</t>
    </rPh>
    <rPh sb="92" eb="93">
      <t>ツヅ</t>
    </rPh>
    <rPh sb="100" eb="102">
      <t>エイキョウ</t>
    </rPh>
    <rPh sb="107" eb="108">
      <t>カンガ</t>
    </rPh>
    <rPh sb="114" eb="116">
      <t>コンゴ</t>
    </rPh>
    <rPh sb="118" eb="122">
      <t>シセツセイビ</t>
    </rPh>
    <rPh sb="123" eb="124">
      <t>トモナ</t>
    </rPh>
    <rPh sb="125" eb="128">
      <t>チホウサイ</t>
    </rPh>
    <rPh sb="129" eb="130">
      <t>カ</t>
    </rPh>
    <rPh sb="130" eb="131">
      <t>イ</t>
    </rPh>
    <rPh sb="132" eb="133">
      <t>オヨ</t>
    </rPh>
    <rPh sb="139" eb="143">
      <t>シセツセイビ</t>
    </rPh>
    <rPh sb="144" eb="146">
      <t>カツヨウ</t>
    </rPh>
    <rPh sb="148" eb="153">
      <t>ガッペイトクレイサイ</t>
    </rPh>
    <rPh sb="154" eb="156">
      <t>ショウカン</t>
    </rPh>
    <rPh sb="157" eb="158">
      <t>ツヅ</t>
    </rPh>
    <rPh sb="159" eb="161">
      <t>ヨテイ</t>
    </rPh>
    <rPh sb="169" eb="171">
      <t>ジッシツ</t>
    </rPh>
    <rPh sb="171" eb="174">
      <t>コウサイヒ</t>
    </rPh>
    <rPh sb="174" eb="176">
      <t>ヒリツ</t>
    </rPh>
    <rPh sb="177" eb="178">
      <t>タカ</t>
    </rPh>
    <rPh sb="179" eb="181">
      <t>ジョウキョウ</t>
    </rPh>
    <rPh sb="182" eb="183">
      <t>ツヅ</t>
    </rPh>
    <rPh sb="184" eb="18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</si>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</sst>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ADC1334D-470F-440C-A2A3-5BEA6D3DCB5A}"/>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4FD7-42DE-B7C6-A000B5FA1A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40960</c:v>
                </c:pt>
                <c:pt idx="1">
                  <c:v>56280</c:v>
                </c:pt>
                <c:pt idx="2">
                  <c:v>74152</c:v>
                </c:pt>
                <c:pt idx="3">
                  <c:v>32743</c:v>
                </c:pt>
                <c:pt idx="4">
                  <c:v>45745</c:v>
                </c:pt>
              </c:numCache>
            </c:numRef>
          </c:val>
          <c:smooth val="0"/>
          <c:extLst>
            <c:ext xmlns:c16="http://schemas.microsoft.com/office/drawing/2014/chart" uri="{C3380CC4-5D6E-409C-BE32-E72D297353CC}">
              <c16:uniqueId val="{00000001-4FD7-42DE-B7C6-A000B5FA1A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8.4700000000000006</c:v>
                </c:pt>
                <c:pt idx="1">
                  <c:v>9.2899999999999991</c:v>
                </c:pt>
                <c:pt idx="2">
                  <c:v>7.53</c:v>
                </c:pt>
                <c:pt idx="3">
                  <c:v>8.9499999999999993</c:v>
                </c:pt>
                <c:pt idx="4">
                  <c:v>11.14</c:v>
                </c:pt>
              </c:numCache>
            </c:numRef>
          </c:val>
          <c:extLst>
            <c:ext xmlns:c16="http://schemas.microsoft.com/office/drawing/2014/chart" uri="{C3380CC4-5D6E-409C-BE32-E72D297353CC}">
              <c16:uniqueId val="{00000000-59D1-43BD-B066-2D83F485F9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37.07</c:v>
                </c:pt>
                <c:pt idx="1">
                  <c:v>33.909999999999997</c:v>
                </c:pt>
                <c:pt idx="2">
                  <c:v>33.92</c:v>
                </c:pt>
                <c:pt idx="3">
                  <c:v>30.09</c:v>
                </c:pt>
                <c:pt idx="4">
                  <c:v>32.14</c:v>
                </c:pt>
              </c:numCache>
            </c:numRef>
          </c:val>
          <c:extLst>
            <c:ext xmlns:c16="http://schemas.microsoft.com/office/drawing/2014/chart" uri="{C3380CC4-5D6E-409C-BE32-E72D297353CC}">
              <c16:uniqueId val="{00000001-59D1-43BD-B066-2D83F485F9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-3.82</c:v>
                </c:pt>
                <c:pt idx="1">
                  <c:v>-1.52</c:v>
                </c:pt>
                <c:pt idx="2">
                  <c:v>-2.2200000000000002</c:v>
                </c:pt>
                <c:pt idx="3">
                  <c:v>-0.3</c:v>
                </c:pt>
                <c:pt idx="4">
                  <c:v>6.39</c:v>
                </c:pt>
              </c:numCache>
            </c:numRef>
          </c:val>
          <c:smooth val="0"/>
          <c:extLst>
            <c:ext xmlns:c16="http://schemas.microsoft.com/office/drawing/2014/chart" uri="{C3380CC4-5D6E-409C-BE32-E72D297353CC}">
              <c16:uniqueId val="{00000002-59D1-43BD-B066-2D83F485F9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c:v>
                </c:pt>
                <c:pt idx="4">
                  <c:v>#N/A</c:v>
                </c:pt>
                <c:pt idx="5">
                  <c:v>0.81</c:v>
                </c:pt>
                <c:pt idx="6">
                  <c:v>0</c:v>
                </c:pt>
                <c:pt idx="7">
                  <c:v>0</c:v>
                </c:pt>
                <c:pt idx="8">
                  <c:v>0</c:v>
                </c:pt>
                <c:pt idx="9">
                  <c:v>0</c:v>
                </c:pt>
              </c:numCache>
            </c:numRef>
          </c:val>
          <c:extLst>
            <c:ext xmlns:c16="http://schemas.microsoft.com/office/drawing/2014/chart" uri="{C3380CC4-5D6E-409C-BE32-E72D297353CC}">
              <c16:uniqueId val="{00000000-7026-48F1-B378-F62A17C650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26-48F1-B378-F62A17C650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26-48F1-B378-F62A17C65043}"/>
            </c:ext>
          </c:extLst>
        </c:ser>
        <c:ser>
          <c:idx val="3"/>
          <c:order val="3"/>
          <c:tx>
            <c:strRef>
              <c:f>データシート!$A$30</c:f>
              <c:strCache>
                <c:ptCount val="1"/>
                <c:pt idx="0">
                  <c:v>田窪第２工業団地特別会計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7026-48F1-B378-F62A17C650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0.27</c:v>
                </c:pt>
                <c:pt idx="4">
                  <c:v>#N/A</c:v>
                </c:pt>
                <c:pt idx="5">
                  <c:v>0.32</c:v>
                </c:pt>
                <c:pt idx="6">
                  <c:v>#N/A</c:v>
                </c:pt>
                <c:pt idx="7">
                  <c:v>0.28000000000000003</c:v>
                </c:pt>
                <c:pt idx="8">
                  <c:v>#N/A</c:v>
                </c:pt>
                <c:pt idx="9">
                  <c:v>0.26</c:v>
                </c:pt>
              </c:numCache>
            </c:numRef>
          </c:val>
          <c:extLst>
            <c:ext xmlns:c16="http://schemas.microsoft.com/office/drawing/2014/chart" uri="{C3380CC4-5D6E-409C-BE32-E72D297353CC}">
              <c16:uniqueId val="{00000004-7026-48F1-B378-F62A17C6504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0.84</c:v>
                </c:pt>
                <c:pt idx="8">
                  <c:v>#N/A</c:v>
                </c:pt>
                <c:pt idx="9">
                  <c:v>0.89</c:v>
                </c:pt>
              </c:numCache>
            </c:numRef>
          </c:val>
          <c:extLst>
            <c:ext xmlns:c16="http://schemas.microsoft.com/office/drawing/2014/chart" uri="{C3380CC4-5D6E-409C-BE32-E72D297353CC}">
              <c16:uniqueId val="{00000005-7026-48F1-B378-F62A17C650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2.12</c:v>
                </c:pt>
                <c:pt idx="2">
                  <c:v>#N/A</c:v>
                </c:pt>
                <c:pt idx="3">
                  <c:v>2.58</c:v>
                </c:pt>
                <c:pt idx="4">
                  <c:v>#N/A</c:v>
                </c:pt>
                <c:pt idx="5">
                  <c:v>2.74</c:v>
                </c:pt>
                <c:pt idx="6">
                  <c:v>#N/A</c:v>
                </c:pt>
                <c:pt idx="7">
                  <c:v>2.98</c:v>
                </c:pt>
                <c:pt idx="8">
                  <c:v>#N/A</c:v>
                </c:pt>
                <c:pt idx="9">
                  <c:v>3.5</c:v>
                </c:pt>
              </c:numCache>
            </c:numRef>
          </c:val>
          <c:extLst>
            <c:ext xmlns:c16="http://schemas.microsoft.com/office/drawing/2014/chart" uri="{C3380CC4-5D6E-409C-BE32-E72D297353CC}">
              <c16:uniqueId val="{00000006-7026-48F1-B378-F62A17C650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6.23</c:v>
                </c:pt>
                <c:pt idx="2">
                  <c:v>#N/A</c:v>
                </c:pt>
                <c:pt idx="3">
                  <c:v>6.72</c:v>
                </c:pt>
                <c:pt idx="4">
                  <c:v>#N/A</c:v>
                </c:pt>
                <c:pt idx="5">
                  <c:v>6.66</c:v>
                </c:pt>
                <c:pt idx="6">
                  <c:v>#N/A</c:v>
                </c:pt>
                <c:pt idx="7">
                  <c:v>5.76</c:v>
                </c:pt>
                <c:pt idx="8">
                  <c:v>#N/A</c:v>
                </c:pt>
                <c:pt idx="9">
                  <c:v>4.8499999999999996</c:v>
                </c:pt>
              </c:numCache>
            </c:numRef>
          </c:val>
          <c:extLst>
            <c:ext xmlns:c16="http://schemas.microsoft.com/office/drawing/2014/chart" uri="{C3380CC4-5D6E-409C-BE32-E72D297353CC}">
              <c16:uniqueId val="{00000007-7026-48F1-B378-F62A17C650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8.4700000000000006</c:v>
                </c:pt>
                <c:pt idx="2">
                  <c:v>#N/A</c:v>
                </c:pt>
                <c:pt idx="3">
                  <c:v>9.2799999999999994</c:v>
                </c:pt>
                <c:pt idx="4">
                  <c:v>#N/A</c:v>
                </c:pt>
                <c:pt idx="5">
                  <c:v>7.53</c:v>
                </c:pt>
                <c:pt idx="6">
                  <c:v>#N/A</c:v>
                </c:pt>
                <c:pt idx="7">
                  <c:v>8.94</c:v>
                </c:pt>
                <c:pt idx="8">
                  <c:v>#N/A</c:v>
                </c:pt>
                <c:pt idx="9">
                  <c:v>11.14</c:v>
                </c:pt>
              </c:numCache>
            </c:numRef>
          </c:val>
          <c:extLst>
            <c:ext xmlns:c16="http://schemas.microsoft.com/office/drawing/2014/chart" uri="{C3380CC4-5D6E-409C-BE32-E72D297353CC}">
              <c16:uniqueId val="{00000008-7026-48F1-B378-F62A17C650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23.55</c:v>
                </c:pt>
                <c:pt idx="2">
                  <c:v>#N/A</c:v>
                </c:pt>
                <c:pt idx="3">
                  <c:v>22.75</c:v>
                </c:pt>
                <c:pt idx="4">
                  <c:v>#N/A</c:v>
                </c:pt>
                <c:pt idx="5">
                  <c:v>23.12</c:v>
                </c:pt>
                <c:pt idx="6">
                  <c:v>#N/A</c:v>
                </c:pt>
                <c:pt idx="7">
                  <c:v>22.16</c:v>
                </c:pt>
                <c:pt idx="8">
                  <c:v>#N/A</c:v>
                </c:pt>
                <c:pt idx="9">
                  <c:v>20.86</c:v>
                </c:pt>
              </c:numCache>
            </c:numRef>
          </c:val>
          <c:extLst>
            <c:ext xmlns:c16="http://schemas.microsoft.com/office/drawing/2014/chart" uri="{C3380CC4-5D6E-409C-BE32-E72D297353CC}">
              <c16:uniqueId val="{00000009-7026-48F1-B378-F62A17C650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1527</c:v>
                </c:pt>
                <c:pt idx="5">
                  <c:v>1535</c:v>
                </c:pt>
                <c:pt idx="8">
                  <c:v>1482</c:v>
                </c:pt>
                <c:pt idx="11">
                  <c:v>1503</c:v>
                </c:pt>
                <c:pt idx="14">
                  <c:v>1583</c:v>
                </c:pt>
              </c:numCache>
            </c:numRef>
          </c:val>
          <c:extLst>
            <c:ext xmlns:c16="http://schemas.microsoft.com/office/drawing/2014/chart" uri="{C3380CC4-5D6E-409C-BE32-E72D297353CC}">
              <c16:uniqueId val="{00000000-F4A3-4D0A-BABE-AC64F58712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A3-4D0A-BABE-AC64F58712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16</c:v>
                </c:pt>
                <c:pt idx="9">
                  <c:v>15</c:v>
                </c:pt>
                <c:pt idx="12">
                  <c:v>15</c:v>
                </c:pt>
              </c:numCache>
            </c:numRef>
          </c:val>
          <c:extLst>
            <c:ext xmlns:c16="http://schemas.microsoft.com/office/drawing/2014/chart" uri="{C3380CC4-5D6E-409C-BE32-E72D297353CC}">
              <c16:uniqueId val="{00000002-F4A3-4D0A-BABE-AC64F58712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18</c:v>
                </c:pt>
              </c:numCache>
            </c:numRef>
          </c:val>
          <c:extLst>
            <c:ext xmlns:c16="http://schemas.microsoft.com/office/drawing/2014/chart" uri="{C3380CC4-5D6E-409C-BE32-E72D297353CC}">
              <c16:uniqueId val="{00000003-F4A3-4D0A-BABE-AC64F58712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770</c:v>
                </c:pt>
                <c:pt idx="3">
                  <c:v>803</c:v>
                </c:pt>
                <c:pt idx="6">
                  <c:v>863</c:v>
                </c:pt>
                <c:pt idx="9">
                  <c:v>762</c:v>
                </c:pt>
                <c:pt idx="12">
                  <c:v>766</c:v>
                </c:pt>
              </c:numCache>
            </c:numRef>
          </c:val>
          <c:extLst>
            <c:ext xmlns:c16="http://schemas.microsoft.com/office/drawing/2014/chart" uri="{C3380CC4-5D6E-409C-BE32-E72D297353CC}">
              <c16:uniqueId val="{00000004-F4A3-4D0A-BABE-AC64F58712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A3-4D0A-BABE-AC64F58712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A3-4D0A-BABE-AC64F58712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1689</c:v>
                </c:pt>
                <c:pt idx="3">
                  <c:v>1644</c:v>
                </c:pt>
                <c:pt idx="6">
                  <c:v>1566</c:v>
                </c:pt>
                <c:pt idx="9">
                  <c:v>1612</c:v>
                </c:pt>
                <c:pt idx="12">
                  <c:v>1734</c:v>
                </c:pt>
              </c:numCache>
            </c:numRef>
          </c:val>
          <c:extLst>
            <c:ext xmlns:c16="http://schemas.microsoft.com/office/drawing/2014/chart" uri="{C3380CC4-5D6E-409C-BE32-E72D297353CC}">
              <c16:uniqueId val="{00000007-F4A3-4D0A-BABE-AC64F58712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948</c:v>
                </c:pt>
                <c:pt idx="2">
                  <c:v>#N/A</c:v>
                </c:pt>
                <c:pt idx="3">
                  <c:v>#N/A</c:v>
                </c:pt>
                <c:pt idx="4">
                  <c:v>928</c:v>
                </c:pt>
                <c:pt idx="5">
                  <c:v>#N/A</c:v>
                </c:pt>
                <c:pt idx="6">
                  <c:v>#N/A</c:v>
                </c:pt>
                <c:pt idx="7">
                  <c:v>963</c:v>
                </c:pt>
                <c:pt idx="8">
                  <c:v>#N/A</c:v>
                </c:pt>
                <c:pt idx="9">
                  <c:v>#N/A</c:v>
                </c:pt>
                <c:pt idx="10">
                  <c:v>886</c:v>
                </c:pt>
                <c:pt idx="11">
                  <c:v>#N/A</c:v>
                </c:pt>
                <c:pt idx="12">
                  <c:v>#N/A</c:v>
                </c:pt>
                <c:pt idx="13">
                  <c:v>950</c:v>
                </c:pt>
                <c:pt idx="14">
                  <c:v>#N/A</c:v>
                </c:pt>
              </c:numCache>
            </c:numRef>
          </c:val>
          <c:smooth val="0"/>
          <c:extLst>
            <c:ext xmlns:c16="http://schemas.microsoft.com/office/drawing/2014/chart" uri="{C3380CC4-5D6E-409C-BE32-E72D297353CC}">
              <c16:uniqueId val="{00000008-F4A3-4D0A-BABE-AC64F58712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15921</c:v>
                </c:pt>
                <c:pt idx="5">
                  <c:v>15795</c:v>
                </c:pt>
                <c:pt idx="8">
                  <c:v>16008</c:v>
                </c:pt>
                <c:pt idx="11">
                  <c:v>15382</c:v>
                </c:pt>
                <c:pt idx="14">
                  <c:v>14791</c:v>
                </c:pt>
              </c:numCache>
            </c:numRef>
          </c:val>
          <c:extLst>
            <c:ext xmlns:c16="http://schemas.microsoft.com/office/drawing/2014/chart" uri="{C3380CC4-5D6E-409C-BE32-E72D297353CC}">
              <c16:uniqueId val="{00000000-EE92-4BE9-9315-D593BDA5C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c:v>
                </c:pt>
                <c:pt idx="5">
                  <c:v>180</c:v>
                </c:pt>
                <c:pt idx="8">
                  <c:v>168</c:v>
                </c:pt>
                <c:pt idx="11">
                  <c:v>157</c:v>
                </c:pt>
                <c:pt idx="14">
                  <c:v>146</c:v>
                </c:pt>
              </c:numCache>
            </c:numRef>
          </c:val>
          <c:extLst>
            <c:ext xmlns:c16="http://schemas.microsoft.com/office/drawing/2014/chart" uri="{C3380CC4-5D6E-409C-BE32-E72D297353CC}">
              <c16:uniqueId val="{00000001-EE92-4BE9-9315-D593BDA5C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5781</c:v>
                </c:pt>
                <c:pt idx="5">
                  <c:v>5346</c:v>
                </c:pt>
                <c:pt idx="8">
                  <c:v>5113</c:v>
                </c:pt>
                <c:pt idx="11">
                  <c:v>4773</c:v>
                </c:pt>
                <c:pt idx="14">
                  <c:v>5231</c:v>
                </c:pt>
              </c:numCache>
            </c:numRef>
          </c:val>
          <c:extLst>
            <c:ext xmlns:c16="http://schemas.microsoft.com/office/drawing/2014/chart" uri="{C3380CC4-5D6E-409C-BE32-E72D297353CC}">
              <c16:uniqueId val="{00000002-EE92-4BE9-9315-D593BDA5C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92-4BE9-9315-D593BDA5C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92-4BE9-9315-D593BDA5C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92-4BE9-9315-D593BDA5C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1059</c:v>
                </c:pt>
                <c:pt idx="3">
                  <c:v>945</c:v>
                </c:pt>
                <c:pt idx="6">
                  <c:v>882</c:v>
                </c:pt>
                <c:pt idx="9">
                  <c:v>871</c:v>
                </c:pt>
                <c:pt idx="12">
                  <c:v>869</c:v>
                </c:pt>
              </c:numCache>
            </c:numRef>
          </c:val>
          <c:extLst>
            <c:ext xmlns:c16="http://schemas.microsoft.com/office/drawing/2014/chart" uri="{C3380CC4-5D6E-409C-BE32-E72D297353CC}">
              <c16:uniqueId val="{00000006-EE92-4BE9-9315-D593BDA5C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c:v>
                </c:pt>
                <c:pt idx="3">
                  <c:v>255</c:v>
                </c:pt>
                <c:pt idx="6">
                  <c:v>255</c:v>
                </c:pt>
                <c:pt idx="9">
                  <c:v>255</c:v>
                </c:pt>
                <c:pt idx="12">
                  <c:v>235</c:v>
                </c:pt>
              </c:numCache>
            </c:numRef>
          </c:val>
          <c:extLst>
            <c:ext xmlns:c16="http://schemas.microsoft.com/office/drawing/2014/chart" uri="{C3380CC4-5D6E-409C-BE32-E72D297353CC}">
              <c16:uniqueId val="{00000007-EE92-4BE9-9315-D593BDA5C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11750</c:v>
                </c:pt>
                <c:pt idx="3">
                  <c:v>11184</c:v>
                </c:pt>
                <c:pt idx="6">
                  <c:v>10961</c:v>
                </c:pt>
                <c:pt idx="9">
                  <c:v>10409</c:v>
                </c:pt>
                <c:pt idx="12">
                  <c:v>9601</c:v>
                </c:pt>
              </c:numCache>
            </c:numRef>
          </c:val>
          <c:extLst>
            <c:ext xmlns:c16="http://schemas.microsoft.com/office/drawing/2014/chart" uri="{C3380CC4-5D6E-409C-BE32-E72D297353CC}">
              <c16:uniqueId val="{00000008-EE92-4BE9-9315-D593BDA5C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300</c:v>
                </c:pt>
                <c:pt idx="3">
                  <c:v>285</c:v>
                </c:pt>
                <c:pt idx="6">
                  <c:v>270</c:v>
                </c:pt>
                <c:pt idx="9">
                  <c:v>255</c:v>
                </c:pt>
                <c:pt idx="12">
                  <c:v>240</c:v>
                </c:pt>
              </c:numCache>
            </c:numRef>
          </c:val>
          <c:extLst>
            <c:ext xmlns:c16="http://schemas.microsoft.com/office/drawing/2014/chart" uri="{C3380CC4-5D6E-409C-BE32-E72D297353CC}">
              <c16:uniqueId val="{00000009-EE92-4BE9-9315-D593BDA5C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14223</c:v>
                </c:pt>
                <c:pt idx="3">
                  <c:v>14057</c:v>
                </c:pt>
                <c:pt idx="6">
                  <c:v>14517</c:v>
                </c:pt>
                <c:pt idx="9">
                  <c:v>13723</c:v>
                </c:pt>
                <c:pt idx="12">
                  <c:v>13212</c:v>
                </c:pt>
              </c:numCache>
            </c:numRef>
          </c:val>
          <c:extLst>
            <c:ext xmlns:c16="http://schemas.microsoft.com/office/drawing/2014/chart" uri="{C3380CC4-5D6E-409C-BE32-E72D297353CC}">
              <c16:uniqueId val="{0000000A-EE92-4BE9-9315-D593BDA5C2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5575</c:v>
                </c:pt>
                <c:pt idx="2">
                  <c:v>#N/A</c:v>
                </c:pt>
                <c:pt idx="3">
                  <c:v>#N/A</c:v>
                </c:pt>
                <c:pt idx="4">
                  <c:v>5406</c:v>
                </c:pt>
                <c:pt idx="5">
                  <c:v>#N/A</c:v>
                </c:pt>
                <c:pt idx="6">
                  <c:v>#N/A</c:v>
                </c:pt>
                <c:pt idx="7">
                  <c:v>5596</c:v>
                </c:pt>
                <c:pt idx="8">
                  <c:v>#N/A</c:v>
                </c:pt>
                <c:pt idx="9">
                  <c:v>#N/A</c:v>
                </c:pt>
                <c:pt idx="10">
                  <c:v>5201</c:v>
                </c:pt>
                <c:pt idx="11">
                  <c:v>#N/A</c:v>
                </c:pt>
                <c:pt idx="12">
                  <c:v>#N/A</c:v>
                </c:pt>
                <c:pt idx="13">
                  <c:v>3988</c:v>
                </c:pt>
                <c:pt idx="14">
                  <c:v>#N/A</c:v>
                </c:pt>
              </c:numCache>
            </c:numRef>
          </c:val>
          <c:smooth val="0"/>
          <c:extLst>
            <c:ext xmlns:c16="http://schemas.microsoft.com/office/drawing/2014/chart" uri="{C3380CC4-5D6E-409C-BE32-E72D297353CC}">
              <c16:uniqueId val="{0000000B-EE92-4BE9-9315-D593BDA5C2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3136</c:v>
                </c:pt>
                <c:pt idx="1">
                  <c:v>2931</c:v>
                </c:pt>
                <c:pt idx="2">
                  <c:v>3314</c:v>
                </c:pt>
              </c:numCache>
            </c:numRef>
          </c:val>
          <c:extLst>
            <c:ext xmlns:c16="http://schemas.microsoft.com/office/drawing/2014/chart" uri="{C3380CC4-5D6E-409C-BE32-E72D297353CC}">
              <c16:uniqueId val="{00000000-B33F-4FB7-BE76-4BEC4CA371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416</c:v>
                </c:pt>
                <c:pt idx="1">
                  <c:v>216</c:v>
                </c:pt>
                <c:pt idx="2">
                  <c:v>273</c:v>
                </c:pt>
              </c:numCache>
            </c:numRef>
          </c:val>
          <c:extLst>
            <c:ext xmlns:c16="http://schemas.microsoft.com/office/drawing/2014/chart" uri="{C3380CC4-5D6E-409C-BE32-E72D297353CC}">
              <c16:uniqueId val="{00000001-B33F-4FB7-BE76-4BEC4CA371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2100</c:v>
                </c:pt>
                <c:pt idx="1">
                  <c:v>2223</c:v>
                </c:pt>
                <c:pt idx="2">
                  <c:v>2627</c:v>
                </c:pt>
              </c:numCache>
            </c:numRef>
          </c:val>
          <c:extLst>
            <c:ext xmlns:c16="http://schemas.microsoft.com/office/drawing/2014/chart" uri="{C3380CC4-5D6E-409C-BE32-E72D297353CC}">
              <c16:uniqueId val="{00000002-B33F-4FB7-BE76-4BEC4CA371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{37EE9972-FC8C-4771-89AD-62A054ECC345}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257-498A-9802-7081FE3B7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{BCDE9818-6DCF-4F41-8074-CCF1C55EE167}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7-498A-9802-7081FE3B7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{A1791264-66B5-45F9-8516-D300ECA7E82E}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7-498A-9802-7081FE3B7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{D4F881BE-A331-4465-9C96-462EF66F7EB2}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7-498A-9802-7081FE3B7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{B09D9726-3101-48D5-A259-4427AE0AD817}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7-498A-9802-7081FE3B7D82}"/>
                </c:ext>
              </c:extLst>
            </c:dLbl>
            <c:dLbl>
              <c:idx val="8"/>
              <c:layout>
                <c:manualLayout>
                  <c:x val="0"/>
                  <c:y val="-3.476466490543305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{D8F1618E-CA99-4E9A-8DC0-2F19800379E3}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257-498A-9802-7081FE3B7D82}"/>
                </c:ext>
              </c:extLst>
            </c:dLbl>
            <c:dLbl>
              <c:idx val="16"/>
              <c:layout>
                <c:manualLayout>
                  <c:x val="0"/>
                  <c:y val="3.4764664905432225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{149395BC-6C8B-4C5F-972E-937485CBFF31}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257-498A-9802-7081FE3B7D8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{492534E7-0045-4665-B2AE-F64B9C680976}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257-498A-9802-7081FE3B7D8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{1518BFFF-7BE0-4A32-AF67-D331F20E4F6E}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257-498A-9802-7081FE3B7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47.7</c:v>
                </c:pt>
                <c:pt idx="16">
                  <c:v>48</c:v>
                </c:pt>
                <c:pt idx="24">
                  <c:v>49.9</c:v>
                </c:pt>
                <c:pt idx="32">
                  <c:v>52.3</c:v>
                </c:pt>
              </c:numCache>
            </c:numRef>
          </c:xVal>
          <c:yVal>
            <c:numRef>
              <c:f>公会計指標分析・財政指標組合せ分析表!$BP$51:$DC$51</c:f>
              <c:numCache>
                <c:formatCode>#,##0.0;"▲ "#,##0.0</c:formatCode>
                <c:ptCount val="40"/>
                <c:pt idx="0">
                  <c:v>72.599999999999994</c:v>
                </c:pt>
                <c:pt idx="8">
                  <c:v>69</c:v>
                </c:pt>
                <c:pt idx="16">
                  <c:v>71.900000000000006</c:v>
                </c:pt>
                <c:pt idx="24">
                  <c:v>63</c:v>
                </c:pt>
                <c:pt idx="32">
                  <c:v>45.6</c:v>
                </c:pt>
              </c:numCache>
            </c:numRef>
          </c:yVal>
          <c:smooth val="0"/>
          <c:extLst>
            <c:ext xmlns:c16="http://schemas.microsoft.com/office/drawing/2014/chart" uri="{C3380CC4-5D6E-409C-BE32-E72D297353CC}">
              <c16:uniqueId val="{00000009-B257-498A-9802-7081FE3B7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{AB28FEF7-7A96-44D2-8C0B-920324797791}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257-498A-9802-7081FE3B7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{DA020707-831A-4EA3-8CF1-658D32D793CD}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7-498A-9802-7081FE3B7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{C9EEA8A0-F3F3-47F2-A17C-477FCA405AF6}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7-498A-9802-7081FE3B7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{BB126490-6B7F-4599-9B4E-952D9039D9C4}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7-498A-9802-7081FE3B7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{AB7D023B-33C6-4774-96AA-5AEF8D871F49}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7-498A-9802-7081FE3B7D82}"/>
                </c:ext>
              </c:extLst>
            </c:dLbl>
            <c:dLbl>
              <c:idx val="8"/>
              <c:layout>
                <c:manualLayout>
                  <c:x val="0"/>
                  <c:y val="-1.349965951125211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{FE4FD901-FC39-4186-9895-C7071E3B6CBC}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257-498A-9802-7081FE3B7D82}"/>
                </c:ext>
              </c:extLst>
            </c:dLbl>
            <c:dLbl>
              <c:idx val="16"/>
              <c:layout>
                <c:manualLayout>
                  <c:x val="0"/>
                  <c:y val="1.349965951125211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{4D96C247-EBF8-4BBA-B6FF-D1F6936848BE}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257-498A-9802-7081FE3B7D8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{F374BD86-3379-479C-B548-DD5586F489A3}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257-498A-9802-7081FE3B7D8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{B2829444-6C46-4A3E-B093-916F6760D4C9}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257-498A-9802-7081FE3B7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B257-498A-9802-7081FE3B7D8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{265CBA45-7B93-47E1-B7E4-48CDF68C8506}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08-412D-8D78-81BCB68F92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{176C27EC-BB4F-47AE-BD6A-446C7376372B}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08-412D-8D78-81BCB68F92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{1B3CD9BF-D601-4577-BDE5-AA6E9179B446}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08-412D-8D78-81BCB68F92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{E4D7D158-1544-4608-B64C-A665FDCE6C7F}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08-412D-8D78-81BCB68F92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{03CF40D0-3FC0-4749-9DFE-14A51AE69DB3}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08-412D-8D78-81BCB68F926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{2017C097-1BEF-499D-A0FF-2247A388B043}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08-412D-8D78-81BCB68F926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{2EDB65FF-FEB9-44AE-9CF8-C94178620BBE}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08-412D-8D78-81BCB68F926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{63F42857-82BA-4E9E-8245-137FB7E5C69C}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08-412D-8D78-81BCB68F92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{D3CD38E0-2B81-4E1B-9407-1250DCD09417}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08-412D-8D78-81BCB68F92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12</c:v>
                </c:pt>
                <c:pt idx="16">
                  <c:v>12.2</c:v>
                </c:pt>
                <c:pt idx="24">
                  <c:v>11.6</c:v>
                </c:pt>
                <c:pt idx="32">
                  <c:v>11.3</c:v>
                </c:pt>
              </c:numCache>
            </c:numRef>
          </c:xVal>
          <c:yVal>
            <c:numRef>
              <c:f>公会計指標分析・財政指標組合せ分析表!$BP$73:$DC$73</c:f>
              <c:numCache>
                <c:formatCode>#,##0.0;"▲ "#,##0.0</c:formatCode>
                <c:ptCount val="40"/>
                <c:pt idx="0">
                  <c:v>72.599999999999994</c:v>
                </c:pt>
                <c:pt idx="8">
                  <c:v>69</c:v>
                </c:pt>
                <c:pt idx="16">
                  <c:v>71.900000000000006</c:v>
                </c:pt>
                <c:pt idx="24">
                  <c:v>63</c:v>
                </c:pt>
                <c:pt idx="32">
                  <c:v>45.6</c:v>
                </c:pt>
              </c:numCache>
            </c:numRef>
          </c:yVal>
          <c:smooth val="0"/>
          <c:extLst>
            <c:ext xmlns:c16="http://schemas.microsoft.com/office/drawing/2014/chart" uri="{C3380CC4-5D6E-409C-BE32-E72D297353CC}">
              <c16:uniqueId val="{00000009-8608-412D-8D78-81BCB68F92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{4D2238C1-41B9-4854-BE5A-79D99C24BDB4}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08-412D-8D78-81BCB68F92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{96CC5965-7AC8-4A26-A162-D5341B4CCA63}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08-412D-8D78-81BCB68F92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{67328788-CCE0-4B0B-9857-2C937E57B15B}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08-412D-8D78-81BCB68F92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{5C1A8720-98E9-4AFD-A5C8-F26578DF1852}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08-412D-8D78-81BCB68F92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{A0DCF8B5-DD7D-448C-BC0D-86469ACBB6C2}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08-412D-8D78-81BCB68F9260}"/>
                </c:ext>
              </c:extLst>
            </c:dLbl>
            <c:dLbl>
              <c:idx val="8"/>
              <c:layout>
                <c:manualLayout>
                  <c:x val="-3.8033770527205725E-2"/>
                  <c:y val="-7.52155788005674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{2F848696-969A-4DFC-BB3B-CAF761ACF616}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08-412D-8D78-81BCB68F9260}"/>
                </c:ext>
              </c:extLst>
            </c:dLbl>
            <c:dLbl>
              <c:idx val="16"/>
              <c:layout>
                <c:manualLayout>
                  <c:x val="-2.5234563816980492E-2"/>
                  <c:y val="-4.961771537502054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{99EB3AED-FD82-40F9-A519-674DFB94C750}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08-412D-8D78-81BCB68F926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{28E4D348-909D-4AAC-8D11-94514789E7F9}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08-412D-8D78-81BCB68F926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{9FE2CB18-7575-4435-B8D9-048A74473FF3}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08-412D-8D78-81BCB68F92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8608-412D-8D78-81BCB68F926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FCD8F35-1A51-450E-96A7-7738AFC814A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BB9D0C2-D9F4-4D4A-8881-02B948C1417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町合併により財政基盤の強化が図られ、令和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年度は類似団体平均と同程度の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近年は類似団体平均を上回る状況が続いている。令和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年度は、普通交付税の増加（対前年度比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百万円増）や市税収入が前年度と同額程度（対前年度比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百万円増）を維持できたことにより、令和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年度から大幅な減少となっている。また、当初予算編成時に経常経費に対し、約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％のマイナスシーリングを設定したことも、経常収支比率の減少に寄与している。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％）、性質別にみると、公債費で対前年度比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65</xdr:row>
      <xdr:rowOff>149437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9130"/>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149437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7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8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6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98637</xdr:rowOff>
    </xdr:from>
    <xdr:to>
      <xdr:col>19</xdr:col>
      <xdr:colOff>184150</xdr:colOff>
      <xdr:row>66</xdr:row>
      <xdr:rowOff>28787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10,904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円上回っている。人件費は類似団体平均は下回っているものの、全国平均は上回っている。物件費は、類似団体平均・全国平均ともに下回っている。物件費は、小中学校でのタブレット端末の導入が令和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年度に完了したことにより、対前年度比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域おこし協力隊の導入や移住定住施策等の地域振興施策に継続的に取り組んでおり、引き続き一定の費用が必要となるとともに、公共施設については、運営経費や維持補修経費に加え、老朽化対策などの費用の増加が引き続き見込まれるため、事務事業の見直しを行い、一層の歳出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83248</xdr:rowOff>
    </xdr:from>
    <xdr:to>
      <xdr:col>23</xdr:col>
      <xdr:colOff>133350</xdr:colOff>
      <xdr:row>81</xdr:row>
      <xdr:rowOff>107262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70698"/>
          <a:ext cx="8382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21241</xdr:rowOff>
    </xdr:from>
    <xdr:to>
      <xdr:col>19</xdr:col>
      <xdr:colOff>133350</xdr:colOff>
      <xdr:row>81</xdr:row>
      <xdr:rowOff>107262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8691"/>
          <a:ext cx="889000" cy="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4753</xdr:rowOff>
    </xdr:from>
    <xdr:to>
      <xdr:col>15</xdr:col>
      <xdr:colOff>82550</xdr:colOff>
      <xdr:row>81</xdr:row>
      <xdr:rowOff>21241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2203"/>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166021</xdr:rowOff>
    </xdr:from>
    <xdr:to>
      <xdr:col>11</xdr:col>
      <xdr:colOff>31750</xdr:colOff>
      <xdr:row>81</xdr:row>
      <xdr:rowOff>4753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82021"/>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32448</xdr:rowOff>
    </xdr:from>
    <xdr:to>
      <xdr:col>23</xdr:col>
      <xdr:colOff>184150</xdr:colOff>
      <xdr:row>81</xdr:row>
      <xdr:rowOff>134048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48975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56462</xdr:rowOff>
    </xdr:from>
    <xdr:to>
      <xdr:col>19</xdr:col>
      <xdr:colOff>184150</xdr:colOff>
      <xdr:row>81</xdr:row>
      <xdr:rowOff>158062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168239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1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141891</xdr:rowOff>
    </xdr:from>
    <xdr:to>
      <xdr:col>15</xdr:col>
      <xdr:colOff>133350</xdr:colOff>
      <xdr:row>81</xdr:row>
      <xdr:rowOff>72041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82218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125403</xdr:rowOff>
    </xdr:from>
    <xdr:to>
      <xdr:col>11</xdr:col>
      <xdr:colOff>82550</xdr:colOff>
      <xdr:row>81</xdr:row>
      <xdr:rowOff>55553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65730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115221</xdr:rowOff>
    </xdr:from>
    <xdr:to>
      <xdr:col>7</xdr:col>
      <xdr:colOff>31750</xdr:colOff>
      <xdr:row>81</xdr:row>
      <xdr:rowOff>45371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55548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年度まではほぼ横ばいとなっていたが、令和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年度は初任給の改定の影響により令和元年度と比較して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98879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1913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132443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114300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98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年の合併以前から一般行政職における新規採用の抑制を図ってきたことにより、類似団体平均を下回っていたが、市町村類型の変更により、令和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上回る結果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98192</xdr:rowOff>
    </xdr:from>
    <xdr:to>
      <xdr:col>81</xdr:col>
      <xdr:colOff>44450</xdr:colOff>
      <xdr:row>60</xdr:row>
      <xdr:rowOff>101007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5192"/>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98192</xdr:rowOff>
    </xdr:from>
    <xdr:to>
      <xdr:col>77</xdr:col>
      <xdr:colOff>44450</xdr:colOff>
      <xdr:row>60</xdr:row>
      <xdr:rowOff>101409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519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88138</xdr:rowOff>
    </xdr:from>
    <xdr:to>
      <xdr:col>72</xdr:col>
      <xdr:colOff>203200</xdr:colOff>
      <xdr:row>60</xdr:row>
      <xdr:rowOff>101409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5138"/>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82507</xdr:rowOff>
    </xdr:from>
    <xdr:to>
      <xdr:col>68</xdr:col>
      <xdr:colOff>152400</xdr:colOff>
      <xdr:row>60</xdr:row>
      <xdr:rowOff>88138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950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50207</xdr:rowOff>
    </xdr:from>
    <xdr:to>
      <xdr:col>81</xdr:col>
      <xdr:colOff>95250</xdr:colOff>
      <xdr:row>60</xdr:row>
      <xdr:rowOff>151807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22284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47392</xdr:rowOff>
    </xdr:from>
    <xdr:to>
      <xdr:col>77</xdr:col>
      <xdr:colOff>95250</xdr:colOff>
      <xdr:row>60</xdr:row>
      <xdr:rowOff>148992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159169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50609</xdr:rowOff>
    </xdr:from>
    <xdr:to>
      <xdr:col>73</xdr:col>
      <xdr:colOff>44450</xdr:colOff>
      <xdr:row>60</xdr:row>
      <xdr:rowOff>152209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162386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37338</xdr:rowOff>
    </xdr:from>
    <xdr:to>
      <xdr:col>68</xdr:col>
      <xdr:colOff>203200</xdr:colOff>
      <xdr:row>60</xdr:row>
      <xdr:rowOff>138938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149115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31707</xdr:rowOff>
    </xdr:from>
    <xdr:to>
      <xdr:col>64</xdr:col>
      <xdr:colOff>152400</xdr:colOff>
      <xdr:row>60</xdr:row>
      <xdr:rowOff>133307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143484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ポイント上回る結果となっている。前年度から減少した主な要因としては、標準税収入額等の増加による標準財政規模の増加が挙げられる。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35577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43621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ポイント上回っているが、前年度からは△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ポイントとなっている。比率減少の要因としては、償還が順調に進み地方債現在高が減少（△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百万円）したこと、充当可能基金が増加（＋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今後も、引き続き交付税措置のない地方債の発行抑制や事務事業の見直しによる充当可能基金の確保など比率の改善に努めていく。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165693</xdr:rowOff>
    </xdr:from>
    <xdr:to>
      <xdr:col>81</xdr:col>
      <xdr:colOff>44450</xdr:colOff>
      <xdr:row>16</xdr:row>
      <xdr:rowOff>134197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37443"/>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134197</xdr:rowOff>
    </xdr:from>
    <xdr:to>
      <xdr:col>77</xdr:col>
      <xdr:colOff>44450</xdr:colOff>
      <xdr:row>17</xdr:row>
      <xdr:rowOff>34332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77397"/>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11007</xdr:rowOff>
    </xdr:from>
    <xdr:to>
      <xdr:col>72</xdr:col>
      <xdr:colOff>203200</xdr:colOff>
      <xdr:row>17</xdr:row>
      <xdr:rowOff>34332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2565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11007</xdr:rowOff>
    </xdr:from>
    <xdr:to>
      <xdr:col>68</xdr:col>
      <xdr:colOff>152400</xdr:colOff>
      <xdr:row>17</xdr:row>
      <xdr:rowOff>39963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256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114893</xdr:rowOff>
    </xdr:from>
    <xdr:to>
      <xdr:col>81</xdr:col>
      <xdr:colOff>95250</xdr:colOff>
      <xdr:row>16</xdr:row>
      <xdr:rowOff>45043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86970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5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83397</xdr:rowOff>
    </xdr:from>
    <xdr:to>
      <xdr:col>77</xdr:col>
      <xdr:colOff>95250</xdr:colOff>
      <xdr:row>17</xdr:row>
      <xdr:rowOff>13547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169774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154982</xdr:rowOff>
    </xdr:from>
    <xdr:to>
      <xdr:col>73</xdr:col>
      <xdr:colOff>44450</xdr:colOff>
      <xdr:row>17</xdr:row>
      <xdr:rowOff>85132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160613</xdr:rowOff>
    </xdr:from>
    <xdr:to>
      <xdr:col>64</xdr:col>
      <xdr:colOff>152400</xdr:colOff>
      <xdr:row>17</xdr:row>
      <xdr:rowOff>90763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75540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令和元年度までは、類似団体平均に近い数値で推移していたが、令和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年度から類似団体平均を上回る状況となっており、令和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ポイント上回る結果となっている。これは、会計年度任用職員に係る費用（人口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人当たり決算額）が類似団体平均・全国平均ともに上回っていることが理由として挙げられる。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今後は、会計年度任用職員の配置数の見直しを進め、人件費の抑制に努めていく。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32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令和元年度まで類似団体平均を大きく上回る状況が続いていたが、令和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年度から会計年度任用職員制度の開始に伴い、これらに係る費用が物件費から人件費に移行したことにより、類似団体平均の数値に近づいている。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年度は、経常一般財源の増加や当初予算編成時のマイナスシーリングによる歳出抑制の影響で、前年度から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0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18</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82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年度までは類似団体平均を上回る状況が続いていたが、市町村類型の変更により、令和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扶助費に充当した経常一般財源は対前年度比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％）となったが、普通交付税等の経常一般財源が増加したことにより、令和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年度と同程度の数値となっている。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98425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18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81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134002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59</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27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61</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908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61</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7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7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年度から下水道事業が公営企業会計適用となったことにより、一般会計から下水道事業への繰出しが、繰出金から補助費等に移行したことで、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％台に増加している。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203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15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公債費に充当された経常一般財源は対前年度比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％）となったが、経常一般財源の増加により、令和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年度と同程度の数値となっている。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今後も、学校施設の大規模改修やスマートインターチェンジの整備等に係る地方債の借入れが続くが、過去に借入れた地方債の償還が順調に進んでいることから、数値は減少してくことが見込まれる。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地方債残高の増加を抑えるため、引き続き、事業の必要性を精査し、交付税措置のない新規の地方債については発行抑制に努めていく。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617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106426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ポイント上回っている。人件費と物件費が、類似団体平均を上回っていることが影響し、比率が高くなる傾向にある。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今後も、公共施設の運営経費や維持補修経費に加え、老朽化対策などの費用の増加が引き続き見込まれるため、事務事業の見直しを行い、一層の歳出削減に努めていく。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349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72660</xdr:rowOff>
    </xdr:from>
    <xdr:to>
      <xdr:col>29</xdr:col>
      <xdr:colOff>127000</xdr:colOff>
      <xdr:row>17</xdr:row>
      <xdr:rowOff>75275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4935"/>
          <a:ext cx="6477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75275</xdr:rowOff>
    </xdr:from>
    <xdr:to>
      <xdr:col>26</xdr:col>
      <xdr:colOff>50800</xdr:colOff>
      <xdr:row>17</xdr:row>
      <xdr:rowOff>122806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7550"/>
          <a:ext cx="698500" cy="4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122806</xdr:rowOff>
    </xdr:from>
    <xdr:to>
      <xdr:col>22</xdr:col>
      <xdr:colOff>114300</xdr:colOff>
      <xdr:row>17</xdr:row>
      <xdr:rowOff>132613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5081"/>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132613</xdr:rowOff>
    </xdr:from>
    <xdr:to>
      <xdr:col>18</xdr:col>
      <xdr:colOff>177800</xdr:colOff>
      <xdr:row>17</xdr:row>
      <xdr:rowOff>134483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94888"/>
          <a:ext cx="698500" cy="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21860</xdr:rowOff>
    </xdr:from>
    <xdr:to>
      <xdr:col>29</xdr:col>
      <xdr:colOff>177800</xdr:colOff>
      <xdr:row>17</xdr:row>
      <xdr:rowOff>123460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165387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24475</xdr:rowOff>
    </xdr:from>
    <xdr:to>
      <xdr:col>26</xdr:col>
      <xdr:colOff>101600</xdr:colOff>
      <xdr:row>17</xdr:row>
      <xdr:rowOff>126075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110852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72006</xdr:rowOff>
    </xdr:from>
    <xdr:to>
      <xdr:col>22</xdr:col>
      <xdr:colOff>165100</xdr:colOff>
      <xdr:row>18</xdr:row>
      <xdr:rowOff>2156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158383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81813</xdr:rowOff>
    </xdr:from>
    <xdr:to>
      <xdr:col>19</xdr:col>
      <xdr:colOff>38100</xdr:colOff>
      <xdr:row>18</xdr:row>
      <xdr:rowOff>11963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4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168190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83683</xdr:rowOff>
    </xdr:from>
    <xdr:to>
      <xdr:col>15</xdr:col>
      <xdr:colOff>101600</xdr:colOff>
      <xdr:row>18</xdr:row>
      <xdr:rowOff>13833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4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59392</xdr:rowOff>
    </xdr:from>
    <xdr:to>
      <xdr:col>29</xdr:col>
      <xdr:colOff>127000</xdr:colOff>
      <xdr:row>36</xdr:row>
      <xdr:rowOff>99416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2642"/>
          <a:ext cx="647700" cy="4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53924</xdr:rowOff>
    </xdr:from>
    <xdr:to>
      <xdr:col>26</xdr:col>
      <xdr:colOff>50800</xdr:colOff>
      <xdr:row>36</xdr:row>
      <xdr:rowOff>99416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07174"/>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1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53924</xdr:rowOff>
    </xdr:from>
    <xdr:to>
      <xdr:col>22</xdr:col>
      <xdr:colOff>114300</xdr:colOff>
      <xdr:row>36</xdr:row>
      <xdr:rowOff>77165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07174"/>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65163</xdr:rowOff>
    </xdr:from>
    <xdr:to>
      <xdr:col>18</xdr:col>
      <xdr:colOff>177800</xdr:colOff>
      <xdr:row>36</xdr:row>
      <xdr:rowOff>77165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18413"/>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129468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8592</xdr:rowOff>
    </xdr:from>
    <xdr:to>
      <xdr:col>29</xdr:col>
      <xdr:colOff>177800</xdr:colOff>
      <xdr:row>36</xdr:row>
      <xdr:rowOff>110192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196569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48616</xdr:rowOff>
    </xdr:from>
    <xdr:to>
      <xdr:col>26</xdr:col>
      <xdr:colOff>101600</xdr:colOff>
      <xdr:row>36</xdr:row>
      <xdr:rowOff>150216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160393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70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3124</xdr:rowOff>
    </xdr:from>
    <xdr:to>
      <xdr:col>22</xdr:col>
      <xdr:colOff>165100</xdr:colOff>
      <xdr:row>36</xdr:row>
      <xdr:rowOff>104724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114901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26365</xdr:rowOff>
    </xdr:from>
    <xdr:to>
      <xdr:col>19</xdr:col>
      <xdr:colOff>38100</xdr:colOff>
      <xdr:row>36</xdr:row>
      <xdr:rowOff>127965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138142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14363</xdr:rowOff>
    </xdr:from>
    <xdr:to>
      <xdr:col>15</xdr:col>
      <xdr:colOff>101600</xdr:colOff>
      <xdr:row>36</xdr:row>
      <xdr:rowOff>115963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3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26619</xdr:rowOff>
    </xdr:from>
    <xdr:to>
      <xdr:col>24</xdr:col>
      <xdr:colOff>63500</xdr:colOff>
      <xdr:row>37</xdr:row>
      <xdr:rowOff>28658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0269"/>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28658</xdr:rowOff>
    </xdr:from>
    <xdr:to>
      <xdr:col>19</xdr:col>
      <xdr:colOff>177800</xdr:colOff>
      <xdr:row>37</xdr:row>
      <xdr:rowOff>107867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2308"/>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107867</xdr:rowOff>
    </xdr:from>
    <xdr:to>
      <xdr:col>15</xdr:col>
      <xdr:colOff>50800</xdr:colOff>
      <xdr:row>37</xdr:row>
      <xdr:rowOff>112535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1517"/>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112535</xdr:rowOff>
    </xdr:from>
    <xdr:to>
      <xdr:col>10</xdr:col>
      <xdr:colOff>114300</xdr:colOff>
      <xdr:row>37</xdr:row>
      <xdr:rowOff>115011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618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147269</xdr:rowOff>
    </xdr:from>
    <xdr:to>
      <xdr:col>24</xdr:col>
      <xdr:colOff>114300</xdr:colOff>
      <xdr:row>37</xdr:row>
      <xdr:rowOff>77419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170146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149308</xdr:rowOff>
    </xdr:from>
    <xdr:to>
      <xdr:col>20</xdr:col>
      <xdr:colOff>38100</xdr:colOff>
      <xdr:row>37</xdr:row>
      <xdr:rowOff>79458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70585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57067</xdr:rowOff>
    </xdr:from>
    <xdr:to>
      <xdr:col>15</xdr:col>
      <xdr:colOff>101600</xdr:colOff>
      <xdr:row>37</xdr:row>
      <xdr:rowOff>158667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149795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61735</xdr:rowOff>
    </xdr:from>
    <xdr:to>
      <xdr:col>10</xdr:col>
      <xdr:colOff>165100</xdr:colOff>
      <xdr:row>37</xdr:row>
      <xdr:rowOff>163334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5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154462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64211</xdr:rowOff>
    </xdr:from>
    <xdr:to>
      <xdr:col>6</xdr:col>
      <xdr:colOff>38100</xdr:colOff>
      <xdr:row>37</xdr:row>
      <xdr:rowOff>165812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156939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139092</xdr:rowOff>
    </xdr:from>
    <xdr:to>
      <xdr:col>24</xdr:col>
      <xdr:colOff>63500</xdr:colOff>
      <xdr:row>57</xdr:row>
      <xdr:rowOff>2778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0292"/>
          <a:ext cx="8382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139092</xdr:rowOff>
    </xdr:from>
    <xdr:to>
      <xdr:col>19</xdr:col>
      <xdr:colOff>177800</xdr:colOff>
      <xdr:row>56</xdr:row>
      <xdr:rowOff>155611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0292"/>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155611</xdr:rowOff>
    </xdr:from>
    <xdr:to>
      <xdr:col>15</xdr:col>
      <xdr:colOff>50800</xdr:colOff>
      <xdr:row>56</xdr:row>
      <xdr:rowOff>167237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681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167237</xdr:rowOff>
    </xdr:from>
    <xdr:to>
      <xdr:col>10</xdr:col>
      <xdr:colOff>114300</xdr:colOff>
      <xdr:row>57</xdr:row>
      <xdr:rowOff>5900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6843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123428</xdr:rowOff>
    </xdr:from>
    <xdr:to>
      <xdr:col>24</xdr:col>
      <xdr:colOff>114300</xdr:colOff>
      <xdr:row>57</xdr:row>
      <xdr:rowOff>53578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38355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88292</xdr:rowOff>
    </xdr:from>
    <xdr:to>
      <xdr:col>20</xdr:col>
      <xdr:colOff>38100</xdr:colOff>
      <xdr:row>57</xdr:row>
      <xdr:rowOff>18442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104811</xdr:rowOff>
    </xdr:from>
    <xdr:to>
      <xdr:col>15</xdr:col>
      <xdr:colOff>101600</xdr:colOff>
      <xdr:row>57</xdr:row>
      <xdr:rowOff>34961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26088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116437</xdr:rowOff>
    </xdr:from>
    <xdr:to>
      <xdr:col>10</xdr:col>
      <xdr:colOff>165100</xdr:colOff>
      <xdr:row>57</xdr:row>
      <xdr:rowOff>46587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37714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126550</xdr:rowOff>
    </xdr:from>
    <xdr:to>
      <xdr:col>6</xdr:col>
      <xdr:colOff>38100</xdr:colOff>
      <xdr:row>57</xdr:row>
      <xdr:rowOff>56700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47827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xdr:rowOff>
    </xdr:from>
    <xdr:to>
      <xdr:col>24</xdr:col>
      <xdr:colOff>63500</xdr:colOff>
      <xdr:row>78</xdr:row>
      <xdr:rowOff>916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3948"/>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154262</xdr:rowOff>
    </xdr:from>
    <xdr:to>
      <xdr:col>19</xdr:col>
      <xdr:colOff>177800</xdr:colOff>
      <xdr:row>78</xdr:row>
      <xdr:rowOff>916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55912"/>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154262</xdr:rowOff>
    </xdr:from>
    <xdr:to>
      <xdr:col>15</xdr:col>
      <xdr:colOff>50800</xdr:colOff>
      <xdr:row>78</xdr:row>
      <xdr:rowOff>1282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5591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xdr:rowOff>
    </xdr:from>
    <xdr:to>
      <xdr:col>10</xdr:col>
      <xdr:colOff>114300</xdr:colOff>
      <xdr:row>78</xdr:row>
      <xdr:rowOff>5945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438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121498</xdr:rowOff>
    </xdr:from>
    <xdr:to>
      <xdr:col>24</xdr:col>
      <xdr:colOff>114300</xdr:colOff>
      <xdr:row>78</xdr:row>
      <xdr:rowOff>51648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121566</xdr:rowOff>
    </xdr:from>
    <xdr:to>
      <xdr:col>20</xdr:col>
      <xdr:colOff>38100</xdr:colOff>
      <xdr:row>78</xdr:row>
      <xdr:rowOff>51716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42843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103462</xdr:rowOff>
    </xdr:from>
    <xdr:to>
      <xdr:col>15</xdr:col>
      <xdr:colOff>101600</xdr:colOff>
      <xdr:row>78</xdr:row>
      <xdr:rowOff>33612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50139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121932</xdr:rowOff>
    </xdr:from>
    <xdr:to>
      <xdr:col>10</xdr:col>
      <xdr:colOff>165100</xdr:colOff>
      <xdr:row>78</xdr:row>
      <xdr:rowOff>52082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43209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126595</xdr:rowOff>
    </xdr:from>
    <xdr:to>
      <xdr:col>6</xdr:col>
      <xdr:colOff>38100</xdr:colOff>
      <xdr:row>78</xdr:row>
      <xdr:rowOff>56745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47872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26112</xdr:rowOff>
    </xdr:from>
    <xdr:to>
      <xdr:col>24</xdr:col>
      <xdr:colOff>63500</xdr:colOff>
      <xdr:row>98</xdr:row>
      <xdr:rowOff>39331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6762"/>
          <a:ext cx="838200" cy="1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18411</xdr:rowOff>
    </xdr:from>
    <xdr:to>
      <xdr:col>19</xdr:col>
      <xdr:colOff>177800</xdr:colOff>
      <xdr:row>98</xdr:row>
      <xdr:rowOff>39331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820511"/>
          <a:ext cx="8890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166381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5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18411</xdr:rowOff>
    </xdr:from>
    <xdr:to>
      <xdr:col>15</xdr:col>
      <xdr:colOff>50800</xdr:colOff>
      <xdr:row>98</xdr:row>
      <xdr:rowOff>55980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20511"/>
          <a:ext cx="8890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165964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55980</xdr:rowOff>
    </xdr:from>
    <xdr:to>
      <xdr:col>10</xdr:col>
      <xdr:colOff>114300</xdr:colOff>
      <xdr:row>98</xdr:row>
      <xdr:rowOff>59122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8080"/>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21854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27139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146762</xdr:rowOff>
    </xdr:from>
    <xdr:to>
      <xdr:col>24</xdr:col>
      <xdr:colOff>114300</xdr:colOff>
      <xdr:row>97</xdr:row>
      <xdr:rowOff>76912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125189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159981</xdr:rowOff>
    </xdr:from>
    <xdr:to>
      <xdr:col>20</xdr:col>
      <xdr:colOff>38100</xdr:colOff>
      <xdr:row>98</xdr:row>
      <xdr:rowOff>90131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139061</xdr:rowOff>
    </xdr:from>
    <xdr:to>
      <xdr:col>15</xdr:col>
      <xdr:colOff>101600</xdr:colOff>
      <xdr:row>98</xdr:row>
      <xdr:rowOff>69211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60338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5180</xdr:rowOff>
    </xdr:from>
    <xdr:to>
      <xdr:col>10</xdr:col>
      <xdr:colOff>165100</xdr:colOff>
      <xdr:row>98</xdr:row>
      <xdr:rowOff>106780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8322</xdr:rowOff>
    </xdr:from>
    <xdr:to>
      <xdr:col>6</xdr:col>
      <xdr:colOff>38100</xdr:colOff>
      <xdr:row>98</xdr:row>
      <xdr:rowOff>109922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101049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140340</xdr:rowOff>
    </xdr:from>
    <xdr:to>
      <xdr:col>54</xdr:col>
      <xdr:colOff>189865</xdr:colOff>
      <xdr:row>38</xdr:row>
      <xdr:rowOff>13702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83840"/>
          <a:ext cx="1270" cy="1244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17529</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13702</xdr:rowOff>
    </xdr:from>
    <xdr:to>
      <xdr:col>55</xdr:col>
      <xdr:colOff>88900</xdr:colOff>
      <xdr:row>38</xdr:row>
      <xdr:rowOff>13702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2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87017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5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140340</xdr:rowOff>
    </xdr:from>
    <xdr:to>
      <xdr:col>55</xdr:col>
      <xdr:colOff>88900</xdr:colOff>
      <xdr:row>30</xdr:row>
      <xdr:rowOff>140340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8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132921</xdr:rowOff>
    </xdr:from>
    <xdr:to>
      <xdr:col>55</xdr:col>
      <xdr:colOff>0</xdr:colOff>
      <xdr:row>37</xdr:row>
      <xdr:rowOff>53276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90771"/>
          <a:ext cx="838200" cy="60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18717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1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167290</xdr:rowOff>
    </xdr:from>
    <xdr:to>
      <xdr:col>55</xdr:col>
      <xdr:colOff>50800</xdr:colOff>
      <xdr:row>36</xdr:row>
      <xdr:rowOff>97440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132921</xdr:rowOff>
    </xdr:from>
    <xdr:to>
      <xdr:col>50</xdr:col>
      <xdr:colOff>114300</xdr:colOff>
      <xdr:row>38</xdr:row>
      <xdr:rowOff>46098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90771"/>
          <a:ext cx="889000" cy="7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112635</xdr:rowOff>
    </xdr:from>
    <xdr:to>
      <xdr:col>50</xdr:col>
      <xdr:colOff>165100</xdr:colOff>
      <xdr:row>32</xdr:row>
      <xdr:rowOff>42785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59312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20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46098</xdr:rowOff>
    </xdr:from>
    <xdr:to>
      <xdr:col>45</xdr:col>
      <xdr:colOff>177800</xdr:colOff>
      <xdr:row>38</xdr:row>
      <xdr:rowOff>63694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61198"/>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66112</xdr:rowOff>
    </xdr:from>
    <xdr:to>
      <xdr:col>46</xdr:col>
      <xdr:colOff>38100</xdr:colOff>
      <xdr:row>36</xdr:row>
      <xdr:rowOff>167712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3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12789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20182</xdr:rowOff>
    </xdr:from>
    <xdr:to>
      <xdr:col>41</xdr:col>
      <xdr:colOff>50800</xdr:colOff>
      <xdr:row>38</xdr:row>
      <xdr:rowOff>63694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35282"/>
          <a:ext cx="889000" cy="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105660</xdr:rowOff>
    </xdr:from>
    <xdr:to>
      <xdr:col>41</xdr:col>
      <xdr:colOff>101600</xdr:colOff>
      <xdr:row>37</xdr:row>
      <xdr:rowOff>35810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7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113628</xdr:rowOff>
    </xdr:from>
    <xdr:to>
      <xdr:col>36</xdr:col>
      <xdr:colOff>165100</xdr:colOff>
      <xdr:row>37</xdr:row>
      <xdr:rowOff>43778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60305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2476</xdr:rowOff>
    </xdr:from>
    <xdr:to>
      <xdr:col>55</xdr:col>
      <xdr:colOff>50800</xdr:colOff>
      <xdr:row>37</xdr:row>
      <xdr:rowOff>104076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152353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82121</xdr:rowOff>
    </xdr:from>
    <xdr:to>
      <xdr:col>50</xdr:col>
      <xdr:colOff>165100</xdr:colOff>
      <xdr:row>34</xdr:row>
      <xdr:rowOff>12271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3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166748</xdr:rowOff>
    </xdr:from>
    <xdr:to>
      <xdr:col>46</xdr:col>
      <xdr:colOff>38100</xdr:colOff>
      <xdr:row>38</xdr:row>
      <xdr:rowOff>96898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88025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12894</xdr:rowOff>
    </xdr:from>
    <xdr:to>
      <xdr:col>41</xdr:col>
      <xdr:colOff>101600</xdr:colOff>
      <xdr:row>38</xdr:row>
      <xdr:rowOff>114494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105621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140831</xdr:rowOff>
    </xdr:from>
    <xdr:to>
      <xdr:col>36</xdr:col>
      <xdr:colOff>165100</xdr:colOff>
      <xdr:row>38</xdr:row>
      <xdr:rowOff>70982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4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62109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102004</xdr:rowOff>
    </xdr:from>
    <xdr:to>
      <xdr:col>55</xdr:col>
      <xdr:colOff>0</xdr:colOff>
      <xdr:row>57</xdr:row>
      <xdr:rowOff>161449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74654"/>
          <a:ext cx="838200" cy="5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143577</xdr:rowOff>
    </xdr:from>
    <xdr:to>
      <xdr:col>50</xdr:col>
      <xdr:colOff>114300</xdr:colOff>
      <xdr:row>57</xdr:row>
      <xdr:rowOff>161449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44777"/>
          <a:ext cx="8890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143577</xdr:rowOff>
    </xdr:from>
    <xdr:to>
      <xdr:col>45</xdr:col>
      <xdr:colOff>177800</xdr:colOff>
      <xdr:row>57</xdr:row>
      <xdr:rowOff>53838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44777"/>
          <a:ext cx="8890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53838</xdr:rowOff>
    </xdr:from>
    <xdr:to>
      <xdr:col>41</xdr:col>
      <xdr:colOff>50800</xdr:colOff>
      <xdr:row>57</xdr:row>
      <xdr:rowOff>123881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648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51204</xdr:rowOff>
    </xdr:from>
    <xdr:to>
      <xdr:col>55</xdr:col>
      <xdr:colOff>50800</xdr:colOff>
      <xdr:row>57</xdr:row>
      <xdr:rowOff>152804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29631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110649</xdr:rowOff>
    </xdr:from>
    <xdr:to>
      <xdr:col>50</xdr:col>
      <xdr:colOff>165100</xdr:colOff>
      <xdr:row>58</xdr:row>
      <xdr:rowOff>40799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31926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92777</xdr:rowOff>
    </xdr:from>
    <xdr:to>
      <xdr:col>46</xdr:col>
      <xdr:colOff>38100</xdr:colOff>
      <xdr:row>57</xdr:row>
      <xdr:rowOff>22927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14054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3038</xdr:rowOff>
    </xdr:from>
    <xdr:to>
      <xdr:col>41</xdr:col>
      <xdr:colOff>101600</xdr:colOff>
      <xdr:row>57</xdr:row>
      <xdr:rowOff>104638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73081</xdr:rowOff>
    </xdr:from>
    <xdr:to>
      <xdr:col>36</xdr:col>
      <xdr:colOff>165100</xdr:colOff>
      <xdr:row>58</xdr:row>
      <xdr:rowOff>3231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165808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136058</xdr:rowOff>
    </xdr:from>
    <xdr:to>
      <xdr:col>55</xdr:col>
      <xdr:colOff>0</xdr:colOff>
      <xdr:row>79</xdr:row>
      <xdr:rowOff>1479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09158"/>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164993</xdr:rowOff>
    </xdr:from>
    <xdr:to>
      <xdr:col>50</xdr:col>
      <xdr:colOff>114300</xdr:colOff>
      <xdr:row>78</xdr:row>
      <xdr:rowOff>136058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95193"/>
          <a:ext cx="889000" cy="3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164993</xdr:rowOff>
    </xdr:from>
    <xdr:to>
      <xdr:col>45</xdr:col>
      <xdr:colOff>177800</xdr:colOff>
      <xdr:row>78</xdr:row>
      <xdr:rowOff>103059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95193"/>
          <a:ext cx="889000" cy="28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58966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103059</xdr:rowOff>
    </xdr:from>
    <xdr:to>
      <xdr:col>41</xdr:col>
      <xdr:colOff>50800</xdr:colOff>
      <xdr:row>79</xdr:row>
      <xdr:rowOff>1642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76159"/>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122129</xdr:rowOff>
    </xdr:from>
    <xdr:to>
      <xdr:col>55</xdr:col>
      <xdr:colOff>50800</xdr:colOff>
      <xdr:row>79</xdr:row>
      <xdr:rowOff>52279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37056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85258</xdr:rowOff>
    </xdr:from>
    <xdr:to>
      <xdr:col>50</xdr:col>
      <xdr:colOff>165100</xdr:colOff>
      <xdr:row>79</xdr:row>
      <xdr:rowOff>15408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6535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114193</xdr:rowOff>
    </xdr:from>
    <xdr:to>
      <xdr:col>46</xdr:col>
      <xdr:colOff>38100</xdr:colOff>
      <xdr:row>77</xdr:row>
      <xdr:rowOff>44343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60870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52259</xdr:rowOff>
    </xdr:from>
    <xdr:to>
      <xdr:col>41</xdr:col>
      <xdr:colOff>101600</xdr:colOff>
      <xdr:row>78</xdr:row>
      <xdr:rowOff>153859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144986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1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122292</xdr:rowOff>
    </xdr:from>
    <xdr:to>
      <xdr:col>36</xdr:col>
      <xdr:colOff>165100</xdr:colOff>
      <xdr:row>79</xdr:row>
      <xdr:rowOff>52442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43569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11502</xdr:rowOff>
    </xdr:from>
    <xdr:to>
      <xdr:col>55</xdr:col>
      <xdr:colOff>0</xdr:colOff>
      <xdr:row>98</xdr:row>
      <xdr:rowOff>64646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13602"/>
          <a:ext cx="8382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123606</xdr:rowOff>
    </xdr:from>
    <xdr:to>
      <xdr:col>50</xdr:col>
      <xdr:colOff>114300</xdr:colOff>
      <xdr:row>98</xdr:row>
      <xdr:rowOff>64646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54256"/>
          <a:ext cx="889000" cy="1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123606</xdr:rowOff>
    </xdr:from>
    <xdr:to>
      <xdr:col>45</xdr:col>
      <xdr:colOff>177800</xdr:colOff>
      <xdr:row>97</xdr:row>
      <xdr:rowOff>128943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54256"/>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128943</xdr:rowOff>
    </xdr:from>
    <xdr:to>
      <xdr:col>41</xdr:col>
      <xdr:colOff>50800</xdr:colOff>
      <xdr:row>98</xdr:row>
      <xdr:rowOff>3815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59593"/>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132152</xdr:rowOff>
    </xdr:from>
    <xdr:to>
      <xdr:col>55</xdr:col>
      <xdr:colOff>50800</xdr:colOff>
      <xdr:row>98</xdr:row>
      <xdr:rowOff>62302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47079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13846</xdr:rowOff>
    </xdr:from>
    <xdr:to>
      <xdr:col>50</xdr:col>
      <xdr:colOff>165100</xdr:colOff>
      <xdr:row>98</xdr:row>
      <xdr:rowOff>115446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72806</xdr:rowOff>
    </xdr:from>
    <xdr:to>
      <xdr:col>46</xdr:col>
      <xdr:colOff>38100</xdr:colOff>
      <xdr:row>98</xdr:row>
      <xdr:rowOff>2956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78143</xdr:rowOff>
    </xdr:from>
    <xdr:to>
      <xdr:col>41</xdr:col>
      <xdr:colOff>101600</xdr:colOff>
      <xdr:row>98</xdr:row>
      <xdr:rowOff>8293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170870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124465</xdr:rowOff>
    </xdr:from>
    <xdr:to>
      <xdr:col>36</xdr:col>
      <xdr:colOff>165100</xdr:colOff>
      <xdr:row>98</xdr:row>
      <xdr:rowOff>54615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45742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66733</xdr:rowOff>
    </xdr:from>
    <xdr:to>
      <xdr:col>85</xdr:col>
      <xdr:colOff>127000</xdr:colOff>
      <xdr:row>39</xdr:row>
      <xdr:rowOff>71272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53283"/>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51613</xdr:rowOff>
    </xdr:from>
    <xdr:to>
      <xdr:col>81</xdr:col>
      <xdr:colOff>50800</xdr:colOff>
      <xdr:row>39</xdr:row>
      <xdr:rowOff>66733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8163"/>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35023</xdr:rowOff>
    </xdr:from>
    <xdr:to>
      <xdr:col>76</xdr:col>
      <xdr:colOff>114300</xdr:colOff>
      <xdr:row>39</xdr:row>
      <xdr:rowOff>51613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157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35023</xdr:rowOff>
    </xdr:from>
    <xdr:to>
      <xdr:col>71</xdr:col>
      <xdr:colOff>177800</xdr:colOff>
      <xdr:row>39</xdr:row>
      <xdr:rowOff>53833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57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20472</xdr:rowOff>
    </xdr:from>
    <xdr:to>
      <xdr:col>85</xdr:col>
      <xdr:colOff>177800</xdr:colOff>
      <xdr:row>39</xdr:row>
      <xdr:rowOff>122072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15933</xdr:rowOff>
    </xdr:from>
    <xdr:to>
      <xdr:col>81</xdr:col>
      <xdr:colOff>101600</xdr:colOff>
      <xdr:row>39</xdr:row>
      <xdr:rowOff>117533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108660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813</xdr:rowOff>
    </xdr:from>
    <xdr:to>
      <xdr:col>76</xdr:col>
      <xdr:colOff>165100</xdr:colOff>
      <xdr:row>39</xdr:row>
      <xdr:rowOff>102413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93540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155673</xdr:rowOff>
    </xdr:from>
    <xdr:to>
      <xdr:col>72</xdr:col>
      <xdr:colOff>38100</xdr:colOff>
      <xdr:row>39</xdr:row>
      <xdr:rowOff>85823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76950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6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3033</xdr:rowOff>
    </xdr:from>
    <xdr:to>
      <xdr:col>67</xdr:col>
      <xdr:colOff>101600</xdr:colOff>
      <xdr:row>39</xdr:row>
      <xdr:rowOff>104633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95760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8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107011</xdr:rowOff>
    </xdr:from>
    <xdr:to>
      <xdr:col>85</xdr:col>
      <xdr:colOff>127000</xdr:colOff>
      <xdr:row>77</xdr:row>
      <xdr:rowOff>157975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08661"/>
          <a:ext cx="8382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157975</xdr:rowOff>
    </xdr:from>
    <xdr:to>
      <xdr:col>81</xdr:col>
      <xdr:colOff>50800</xdr:colOff>
      <xdr:row>78</xdr:row>
      <xdr:rowOff>2223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596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146799</xdr:rowOff>
    </xdr:from>
    <xdr:to>
      <xdr:col>76</xdr:col>
      <xdr:colOff>114300</xdr:colOff>
      <xdr:row>78</xdr:row>
      <xdr:rowOff>2223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48449"/>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129146</xdr:rowOff>
    </xdr:from>
    <xdr:to>
      <xdr:col>71</xdr:col>
      <xdr:colOff>177800</xdr:colOff>
      <xdr:row>77</xdr:row>
      <xdr:rowOff>146799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30796"/>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56211</xdr:rowOff>
    </xdr:from>
    <xdr:to>
      <xdr:col>85</xdr:col>
      <xdr:colOff>177800</xdr:colOff>
      <xdr:row>77</xdr:row>
      <xdr:rowOff>157811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34638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107175</xdr:rowOff>
    </xdr:from>
    <xdr:to>
      <xdr:col>81</xdr:col>
      <xdr:colOff>101600</xdr:colOff>
      <xdr:row>78</xdr:row>
      <xdr:rowOff>37325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28452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122873</xdr:rowOff>
    </xdr:from>
    <xdr:to>
      <xdr:col>76</xdr:col>
      <xdr:colOff>165100</xdr:colOff>
      <xdr:row>78</xdr:row>
      <xdr:rowOff>53023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44150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95999</xdr:rowOff>
    </xdr:from>
    <xdr:to>
      <xdr:col>72</xdr:col>
      <xdr:colOff>38100</xdr:colOff>
      <xdr:row>78</xdr:row>
      <xdr:rowOff>26149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17276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78346</xdr:rowOff>
    </xdr:from>
    <xdr:to>
      <xdr:col>67</xdr:col>
      <xdr:colOff>101600</xdr:colOff>
      <xdr:row>78</xdr:row>
      <xdr:rowOff>8496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134499</xdr:rowOff>
    </xdr:from>
    <xdr:to>
      <xdr:col>85</xdr:col>
      <xdr:colOff>127000</xdr:colOff>
      <xdr:row>96</xdr:row>
      <xdr:rowOff>168966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93699"/>
          <a:ext cx="8382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168966</xdr:rowOff>
    </xdr:from>
    <xdr:to>
      <xdr:col>81</xdr:col>
      <xdr:colOff>50800</xdr:colOff>
      <xdr:row>97</xdr:row>
      <xdr:rowOff>109142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28166"/>
          <a:ext cx="889000" cy="1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57441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109142</xdr:rowOff>
    </xdr:from>
    <xdr:to>
      <xdr:col>76</xdr:col>
      <xdr:colOff>114300</xdr:colOff>
      <xdr:row>97</xdr:row>
      <xdr:rowOff>127778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39792"/>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127778</xdr:rowOff>
    </xdr:from>
    <xdr:to>
      <xdr:col>71</xdr:col>
      <xdr:colOff>177800</xdr:colOff>
      <xdr:row>97</xdr:row>
      <xdr:rowOff>161068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58428"/>
          <a:ext cx="8890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83699</xdr:rowOff>
    </xdr:from>
    <xdr:to>
      <xdr:col>85</xdr:col>
      <xdr:colOff>177800</xdr:colOff>
      <xdr:row>97</xdr:row>
      <xdr:rowOff>13849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106576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118166</xdr:rowOff>
    </xdr:from>
    <xdr:to>
      <xdr:col>81</xdr:col>
      <xdr:colOff>101600</xdr:colOff>
      <xdr:row>97</xdr:row>
      <xdr:rowOff>48316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64843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5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58342</xdr:rowOff>
    </xdr:from>
    <xdr:to>
      <xdr:col>76</xdr:col>
      <xdr:colOff>165100</xdr:colOff>
      <xdr:row>97</xdr:row>
      <xdr:rowOff>159942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151069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76978</xdr:rowOff>
    </xdr:from>
    <xdr:to>
      <xdr:col>72</xdr:col>
      <xdr:colOff>38100</xdr:colOff>
      <xdr:row>98</xdr:row>
      <xdr:rowOff>7128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169705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110268</xdr:rowOff>
    </xdr:from>
    <xdr:to>
      <xdr:col>67</xdr:col>
      <xdr:colOff>101600</xdr:colOff>
      <xdr:row>98</xdr:row>
      <xdr:rowOff>40418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31545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79807</xdr:rowOff>
    </xdr:from>
    <xdr:to>
      <xdr:col>116</xdr:col>
      <xdr:colOff>63500</xdr:colOff>
      <xdr:row>37</xdr:row>
      <xdr:rowOff>88265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23457"/>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88265</xdr:rowOff>
    </xdr:from>
    <xdr:to>
      <xdr:col>111</xdr:col>
      <xdr:colOff>177800</xdr:colOff>
      <xdr:row>37</xdr:row>
      <xdr:rowOff>91237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191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91237</xdr:rowOff>
    </xdr:from>
    <xdr:to>
      <xdr:col>107</xdr:col>
      <xdr:colOff>50800</xdr:colOff>
      <xdr:row>37</xdr:row>
      <xdr:rowOff>105829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34887"/>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105829</xdr:rowOff>
    </xdr:from>
    <xdr:to>
      <xdr:col>102</xdr:col>
      <xdr:colOff>114300</xdr:colOff>
      <xdr:row>37</xdr:row>
      <xdr:rowOff>119583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4947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29007</xdr:rowOff>
    </xdr:from>
    <xdr:to>
      <xdr:col>116</xdr:col>
      <xdr:colOff>114300</xdr:colOff>
      <xdr:row>37</xdr:row>
      <xdr:rowOff>130607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51884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37465</xdr:rowOff>
    </xdr:from>
    <xdr:to>
      <xdr:col>112</xdr:col>
      <xdr:colOff>38100</xdr:colOff>
      <xdr:row>37</xdr:row>
      <xdr:rowOff>139065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155592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40437</xdr:rowOff>
    </xdr:from>
    <xdr:to>
      <xdr:col>107</xdr:col>
      <xdr:colOff>101600</xdr:colOff>
      <xdr:row>37</xdr:row>
      <xdr:rowOff>142037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158564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55029</xdr:rowOff>
    </xdr:from>
    <xdr:to>
      <xdr:col>102</xdr:col>
      <xdr:colOff>165100</xdr:colOff>
      <xdr:row>37</xdr:row>
      <xdr:rowOff>156629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68783</xdr:rowOff>
    </xdr:from>
    <xdr:to>
      <xdr:col>98</xdr:col>
      <xdr:colOff>38100</xdr:colOff>
      <xdr:row>37</xdr:row>
      <xdr:rowOff>170383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15460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10065</xdr:rowOff>
    </xdr:from>
    <xdr:to>
      <xdr:col>116</xdr:col>
      <xdr:colOff>63500</xdr:colOff>
      <xdr:row>59</xdr:row>
      <xdr:rowOff>10313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25615"/>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10217</xdr:rowOff>
    </xdr:from>
    <xdr:to>
      <xdr:col>111</xdr:col>
      <xdr:colOff>177800</xdr:colOff>
      <xdr:row>59</xdr:row>
      <xdr:rowOff>10313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2576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10217</xdr:rowOff>
    </xdr:from>
    <xdr:to>
      <xdr:col>107</xdr:col>
      <xdr:colOff>50800</xdr:colOff>
      <xdr:row>59</xdr:row>
      <xdr:rowOff>10370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57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10255</xdr:rowOff>
    </xdr:from>
    <xdr:to>
      <xdr:col>102</xdr:col>
      <xdr:colOff>114300</xdr:colOff>
      <xdr:row>59</xdr:row>
      <xdr:rowOff>10370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2580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130715</xdr:rowOff>
    </xdr:from>
    <xdr:to>
      <xdr:col>116</xdr:col>
      <xdr:colOff>114300</xdr:colOff>
      <xdr:row>59</xdr:row>
      <xdr:rowOff>60865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45642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130963</xdr:rowOff>
    </xdr:from>
    <xdr:to>
      <xdr:col>112</xdr:col>
      <xdr:colOff>38100</xdr:colOff>
      <xdr:row>59</xdr:row>
      <xdr:rowOff>61113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52240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130867</xdr:rowOff>
    </xdr:from>
    <xdr:to>
      <xdr:col>107</xdr:col>
      <xdr:colOff>101600</xdr:colOff>
      <xdr:row>59</xdr:row>
      <xdr:rowOff>61017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52144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6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131020</xdr:rowOff>
    </xdr:from>
    <xdr:to>
      <xdr:col>102</xdr:col>
      <xdr:colOff>165100</xdr:colOff>
      <xdr:row>59</xdr:row>
      <xdr:rowOff>61170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52297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130905</xdr:rowOff>
    </xdr:from>
    <xdr:to>
      <xdr:col>98</xdr:col>
      <xdr:colOff>38100</xdr:colOff>
      <xdr:row>59</xdr:row>
      <xdr:rowOff>61055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52182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20256</xdr:rowOff>
    </xdr:from>
    <xdr:to>
      <xdr:col>116</xdr:col>
      <xdr:colOff>63500</xdr:colOff>
      <xdr:row>78</xdr:row>
      <xdr:rowOff>24016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93356"/>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18402</xdr:rowOff>
    </xdr:from>
    <xdr:to>
      <xdr:col>111</xdr:col>
      <xdr:colOff>177800</xdr:colOff>
      <xdr:row>78</xdr:row>
      <xdr:rowOff>24016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20052"/>
          <a:ext cx="889000" cy="1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18402</xdr:rowOff>
    </xdr:from>
    <xdr:to>
      <xdr:col>107</xdr:col>
      <xdr:colOff>50800</xdr:colOff>
      <xdr:row>77</xdr:row>
      <xdr:rowOff>60413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20052"/>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39942</xdr:rowOff>
    </xdr:from>
    <xdr:to>
      <xdr:col>102</xdr:col>
      <xdr:colOff>114300</xdr:colOff>
      <xdr:row>77</xdr:row>
      <xdr:rowOff>60413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41592"/>
          <a:ext cx="889000" cy="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140906</xdr:rowOff>
    </xdr:from>
    <xdr:to>
      <xdr:col>116</xdr:col>
      <xdr:colOff>114300</xdr:colOff>
      <xdr:row>78</xdr:row>
      <xdr:rowOff>71056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119333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144666</xdr:rowOff>
    </xdr:from>
    <xdr:to>
      <xdr:col>112</xdr:col>
      <xdr:colOff>38100</xdr:colOff>
      <xdr:row>78</xdr:row>
      <xdr:rowOff>74816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65943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3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139052</xdr:rowOff>
    </xdr:from>
    <xdr:to>
      <xdr:col>107</xdr:col>
      <xdr:colOff>101600</xdr:colOff>
      <xdr:row>77</xdr:row>
      <xdr:rowOff>69202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60329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9613</xdr:rowOff>
    </xdr:from>
    <xdr:to>
      <xdr:col>102</xdr:col>
      <xdr:colOff>165100</xdr:colOff>
      <xdr:row>77</xdr:row>
      <xdr:rowOff>111213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102340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160592</xdr:rowOff>
    </xdr:from>
    <xdr:to>
      <xdr:col>98</xdr:col>
      <xdr:colOff>38100</xdr:colOff>
      <xdr:row>77</xdr:row>
      <xdr:rowOff>90742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537,872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前年度から増加した主な項目は、扶助費、普通建設事業、積立金及び公債費となっている。扶助費は、子育て世帯や住民税非課税世帯等を対象とした子育て世帯等臨時特別支援事業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113,641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円、普通建設事業は、北吉井小学校増改築工事の実施等により、対前年度比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45,745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円、積立金は、新設した公共施設等管理基金への積立等により、対前年度比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40,910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円、公債費は、総合保健福祉センター建設や学校施設等空調整備に係る地方債の償還額の増加等により、対前年度比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52,074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また、減少した主な項目は、補助費等及び物件費となっており、補助費等は、特別定額給付金の終了により、対前年度比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59,482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円、物件費は、小中学校へのタブレット端末の導入完了等により、対前年度比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67,448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86055</xdr:rowOff>
    </xdr:from>
    <xdr:to>
      <xdr:col>24</xdr:col>
      <xdr:colOff>63500</xdr:colOff>
      <xdr:row>37</xdr:row>
      <xdr:rowOff>89103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970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85598</xdr:rowOff>
    </xdr:from>
    <xdr:to>
      <xdr:col>19</xdr:col>
      <xdr:colOff>177800</xdr:colOff>
      <xdr:row>37</xdr:row>
      <xdr:rowOff>89103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924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85598</xdr:rowOff>
    </xdr:from>
    <xdr:to>
      <xdr:col>15</xdr:col>
      <xdr:colOff>50800</xdr:colOff>
      <xdr:row>37</xdr:row>
      <xdr:rowOff>89713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924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71425</xdr:rowOff>
    </xdr:from>
    <xdr:to>
      <xdr:col>10</xdr:col>
      <xdr:colOff>114300</xdr:colOff>
      <xdr:row>37</xdr:row>
      <xdr:rowOff>89713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507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35255</xdr:rowOff>
    </xdr:from>
    <xdr:to>
      <xdr:col>24</xdr:col>
      <xdr:colOff>114300</xdr:colOff>
      <xdr:row>37</xdr:row>
      <xdr:rowOff>136855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121632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38303</xdr:rowOff>
    </xdr:from>
    <xdr:to>
      <xdr:col>20</xdr:col>
      <xdr:colOff>38100</xdr:colOff>
      <xdr:row>37</xdr:row>
      <xdr:rowOff>139903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131030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34798</xdr:rowOff>
    </xdr:from>
    <xdr:to>
      <xdr:col>15</xdr:col>
      <xdr:colOff>101600</xdr:colOff>
      <xdr:row>37</xdr:row>
      <xdr:rowOff>136398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127525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38913</xdr:rowOff>
    </xdr:from>
    <xdr:to>
      <xdr:col>10</xdr:col>
      <xdr:colOff>165100</xdr:colOff>
      <xdr:row>37</xdr:row>
      <xdr:rowOff>140513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131640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20625</xdr:rowOff>
    </xdr:from>
    <xdr:to>
      <xdr:col>6</xdr:col>
      <xdr:colOff>38100</xdr:colOff>
      <xdr:row>37</xdr:row>
      <xdr:rowOff>122225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113352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37199</xdr:rowOff>
    </xdr:from>
    <xdr:to>
      <xdr:col>24</xdr:col>
      <xdr:colOff>63500</xdr:colOff>
      <xdr:row>57</xdr:row>
      <xdr:rowOff>168849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8399"/>
          <a:ext cx="838200" cy="3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37199</xdr:rowOff>
    </xdr:from>
    <xdr:to>
      <xdr:col>19</xdr:col>
      <xdr:colOff>177800</xdr:colOff>
      <xdr:row>58</xdr:row>
      <xdr:rowOff>82315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8399"/>
          <a:ext cx="889000" cy="38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82315</xdr:rowOff>
    </xdr:from>
    <xdr:to>
      <xdr:col>15</xdr:col>
      <xdr:colOff>50800</xdr:colOff>
      <xdr:row>58</xdr:row>
      <xdr:rowOff>82687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6415"/>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82687</xdr:rowOff>
    </xdr:from>
    <xdr:to>
      <xdr:col>10</xdr:col>
      <xdr:colOff>114300</xdr:colOff>
      <xdr:row>58</xdr:row>
      <xdr:rowOff>103931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26787"/>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118049</xdr:rowOff>
    </xdr:from>
    <xdr:to>
      <xdr:col>24</xdr:col>
      <xdr:colOff>114300</xdr:colOff>
      <xdr:row>58</xdr:row>
      <xdr:rowOff>48199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32976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157849</xdr:rowOff>
    </xdr:from>
    <xdr:to>
      <xdr:col>20</xdr:col>
      <xdr:colOff>38100</xdr:colOff>
      <xdr:row>56</xdr:row>
      <xdr:rowOff>87999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79126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31515</xdr:rowOff>
    </xdr:from>
    <xdr:to>
      <xdr:col>15</xdr:col>
      <xdr:colOff>101600</xdr:colOff>
      <xdr:row>58</xdr:row>
      <xdr:rowOff>133115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124242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31887</xdr:rowOff>
    </xdr:from>
    <xdr:to>
      <xdr:col>10</xdr:col>
      <xdr:colOff>165100</xdr:colOff>
      <xdr:row>58</xdr:row>
      <xdr:rowOff>133487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124614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53131</xdr:rowOff>
    </xdr:from>
    <xdr:to>
      <xdr:col>6</xdr:col>
      <xdr:colOff>38100</xdr:colOff>
      <xdr:row>58</xdr:row>
      <xdr:rowOff>154731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17715</xdr:rowOff>
    </xdr:from>
    <xdr:to>
      <xdr:col>24</xdr:col>
      <xdr:colOff>63500</xdr:colOff>
      <xdr:row>76</xdr:row>
      <xdr:rowOff>142827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47915"/>
          <a:ext cx="838200" cy="1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142827</xdr:rowOff>
    </xdr:from>
    <xdr:to>
      <xdr:col>19</xdr:col>
      <xdr:colOff>177800</xdr:colOff>
      <xdr:row>76</xdr:row>
      <xdr:rowOff>157686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30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157686</xdr:rowOff>
    </xdr:from>
    <xdr:to>
      <xdr:col>15</xdr:col>
      <xdr:colOff>50800</xdr:colOff>
      <xdr:row>77</xdr:row>
      <xdr:rowOff>36497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87886"/>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36497</xdr:rowOff>
    </xdr:from>
    <xdr:to>
      <xdr:col>10</xdr:col>
      <xdr:colOff>114300</xdr:colOff>
      <xdr:row>77</xdr:row>
      <xdr:rowOff>45507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38147"/>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138364</xdr:rowOff>
    </xdr:from>
    <xdr:to>
      <xdr:col>24</xdr:col>
      <xdr:colOff>114300</xdr:colOff>
      <xdr:row>76</xdr:row>
      <xdr:rowOff>68514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116792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92027</xdr:rowOff>
    </xdr:from>
    <xdr:to>
      <xdr:col>20</xdr:col>
      <xdr:colOff>38100</xdr:colOff>
      <xdr:row>77</xdr:row>
      <xdr:rowOff>22177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106886</xdr:rowOff>
    </xdr:from>
    <xdr:to>
      <xdr:col>15</xdr:col>
      <xdr:colOff>101600</xdr:colOff>
      <xdr:row>77</xdr:row>
      <xdr:rowOff>37036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28163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157147</xdr:rowOff>
    </xdr:from>
    <xdr:to>
      <xdr:col>10</xdr:col>
      <xdr:colOff>165100</xdr:colOff>
      <xdr:row>77</xdr:row>
      <xdr:rowOff>87297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78424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166157</xdr:rowOff>
    </xdr:from>
    <xdr:to>
      <xdr:col>6</xdr:col>
      <xdr:colOff>38100</xdr:colOff>
      <xdr:row>77</xdr:row>
      <xdr:rowOff>96307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87434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8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23746</xdr:rowOff>
    </xdr:from>
    <xdr:to>
      <xdr:col>24</xdr:col>
      <xdr:colOff>63500</xdr:colOff>
      <xdr:row>97</xdr:row>
      <xdr:rowOff>99809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4396"/>
          <a:ext cx="838200" cy="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124720</xdr:rowOff>
    </xdr:from>
    <xdr:to>
      <xdr:col>19</xdr:col>
      <xdr:colOff>177800</xdr:colOff>
      <xdr:row>97</xdr:row>
      <xdr:rowOff>99809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83920"/>
          <a:ext cx="889000" cy="1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124720</xdr:rowOff>
    </xdr:from>
    <xdr:to>
      <xdr:col>15</xdr:col>
      <xdr:colOff>50800</xdr:colOff>
      <xdr:row>97</xdr:row>
      <xdr:rowOff>41097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3920"/>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41097</xdr:rowOff>
    </xdr:from>
    <xdr:to>
      <xdr:col>10</xdr:col>
      <xdr:colOff>114300</xdr:colOff>
      <xdr:row>97</xdr:row>
      <xdr:rowOff>120086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1747"/>
          <a:ext cx="889000" cy="7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144396</xdr:rowOff>
    </xdr:from>
    <xdr:to>
      <xdr:col>24</xdr:col>
      <xdr:colOff>114300</xdr:colOff>
      <xdr:row>97</xdr:row>
      <xdr:rowOff>74546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49009</xdr:rowOff>
    </xdr:from>
    <xdr:to>
      <xdr:col>20</xdr:col>
      <xdr:colOff>38100</xdr:colOff>
      <xdr:row>97</xdr:row>
      <xdr:rowOff>150609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141736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73920</xdr:rowOff>
    </xdr:from>
    <xdr:to>
      <xdr:col>15</xdr:col>
      <xdr:colOff>101600</xdr:colOff>
      <xdr:row>97</xdr:row>
      <xdr:rowOff>4070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20597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161747</xdr:rowOff>
    </xdr:from>
    <xdr:to>
      <xdr:col>10</xdr:col>
      <xdr:colOff>165100</xdr:colOff>
      <xdr:row>97</xdr:row>
      <xdr:rowOff>91897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83024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69286</xdr:rowOff>
    </xdr:from>
    <xdr:to>
      <xdr:col>6</xdr:col>
      <xdr:colOff>38100</xdr:colOff>
      <xdr:row>97</xdr:row>
      <xdr:rowOff>170886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153188</xdr:rowOff>
    </xdr:from>
    <xdr:to>
      <xdr:col>55</xdr:col>
      <xdr:colOff>0</xdr:colOff>
      <xdr:row>37</xdr:row>
      <xdr:rowOff>154331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9683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153873</xdr:rowOff>
    </xdr:from>
    <xdr:to>
      <xdr:col>50</xdr:col>
      <xdr:colOff>114300</xdr:colOff>
      <xdr:row>37</xdr:row>
      <xdr:rowOff>154331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975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153873</xdr:rowOff>
    </xdr:from>
    <xdr:to>
      <xdr:col>45</xdr:col>
      <xdr:colOff>177800</xdr:colOff>
      <xdr:row>37</xdr:row>
      <xdr:rowOff>154559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9752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154331</xdr:rowOff>
    </xdr:from>
    <xdr:to>
      <xdr:col>41</xdr:col>
      <xdr:colOff>50800</xdr:colOff>
      <xdr:row>37</xdr:row>
      <xdr:rowOff>154559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979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102388</xdr:rowOff>
    </xdr:from>
    <xdr:to>
      <xdr:col>55</xdr:col>
      <xdr:colOff>50800</xdr:colOff>
      <xdr:row>38</xdr:row>
      <xdr:rowOff>32538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80815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103531</xdr:rowOff>
    </xdr:from>
    <xdr:to>
      <xdr:col>50</xdr:col>
      <xdr:colOff>165100</xdr:colOff>
      <xdr:row>38</xdr:row>
      <xdr:rowOff>33680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24807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103073</xdr:rowOff>
    </xdr:from>
    <xdr:to>
      <xdr:col>46</xdr:col>
      <xdr:colOff>38100</xdr:colOff>
      <xdr:row>38</xdr:row>
      <xdr:rowOff>33223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24351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103759</xdr:rowOff>
    </xdr:from>
    <xdr:to>
      <xdr:col>41</xdr:col>
      <xdr:colOff>101600</xdr:colOff>
      <xdr:row>38</xdr:row>
      <xdr:rowOff>33910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103531</xdr:rowOff>
    </xdr:from>
    <xdr:to>
      <xdr:col>36</xdr:col>
      <xdr:colOff>165100</xdr:colOff>
      <xdr:row>38</xdr:row>
      <xdr:rowOff>33680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24807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93408</xdr:rowOff>
    </xdr:from>
    <xdr:to>
      <xdr:col>55</xdr:col>
      <xdr:colOff>0</xdr:colOff>
      <xdr:row>55</xdr:row>
      <xdr:rowOff>104404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23158"/>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93408</xdr:rowOff>
    </xdr:from>
    <xdr:to>
      <xdr:col>50</xdr:col>
      <xdr:colOff>114300</xdr:colOff>
      <xdr:row>55</xdr:row>
      <xdr:rowOff>168458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523158"/>
          <a:ext cx="889000" cy="7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168458</xdr:rowOff>
    </xdr:from>
    <xdr:to>
      <xdr:col>45</xdr:col>
      <xdr:colOff>177800</xdr:colOff>
      <xdr:row>56</xdr:row>
      <xdr:rowOff>45654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98208"/>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391</xdr:rowOff>
    </xdr:from>
    <xdr:to>
      <xdr:col>41</xdr:col>
      <xdr:colOff>50800</xdr:colOff>
      <xdr:row>56</xdr:row>
      <xdr:rowOff>45654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0159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53604</xdr:rowOff>
    </xdr:from>
    <xdr:to>
      <xdr:col>55</xdr:col>
      <xdr:colOff>50800</xdr:colOff>
      <xdr:row>55</xdr:row>
      <xdr:rowOff>155204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76481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42608</xdr:rowOff>
    </xdr:from>
    <xdr:to>
      <xdr:col>50</xdr:col>
      <xdr:colOff>165100</xdr:colOff>
      <xdr:row>55</xdr:row>
      <xdr:rowOff>144208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135335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117658</xdr:rowOff>
    </xdr:from>
    <xdr:to>
      <xdr:col>46</xdr:col>
      <xdr:colOff>38100</xdr:colOff>
      <xdr:row>56</xdr:row>
      <xdr:rowOff>47808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38935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6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166304</xdr:rowOff>
    </xdr:from>
    <xdr:to>
      <xdr:col>41</xdr:col>
      <xdr:colOff>101600</xdr:colOff>
      <xdr:row>56</xdr:row>
      <xdr:rowOff>96454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87581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121041</xdr:rowOff>
    </xdr:from>
    <xdr:to>
      <xdr:col>36</xdr:col>
      <xdr:colOff>165100</xdr:colOff>
      <xdr:row>56</xdr:row>
      <xdr:rowOff>51191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42318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86159</xdr:rowOff>
    </xdr:from>
    <xdr:to>
      <xdr:col>55</xdr:col>
      <xdr:colOff>0</xdr:colOff>
      <xdr:row>78</xdr:row>
      <xdr:rowOff>130589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9259"/>
          <a:ext cx="8382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130589</xdr:rowOff>
    </xdr:from>
    <xdr:to>
      <xdr:col>50</xdr:col>
      <xdr:colOff>114300</xdr:colOff>
      <xdr:row>79</xdr:row>
      <xdr:rowOff>18886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3689"/>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9872</xdr:rowOff>
    </xdr:from>
    <xdr:to>
      <xdr:col>45</xdr:col>
      <xdr:colOff>177800</xdr:colOff>
      <xdr:row>79</xdr:row>
      <xdr:rowOff>18886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54422"/>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123975</xdr:rowOff>
    </xdr:from>
    <xdr:to>
      <xdr:col>41</xdr:col>
      <xdr:colOff>50800</xdr:colOff>
      <xdr:row>79</xdr:row>
      <xdr:rowOff>9872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7075"/>
          <a:ext cx="889000" cy="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35359</xdr:rowOff>
    </xdr:from>
    <xdr:to>
      <xdr:col>55</xdr:col>
      <xdr:colOff>50800</xdr:colOff>
      <xdr:row>78</xdr:row>
      <xdr:rowOff>136959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13786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79789</xdr:rowOff>
    </xdr:from>
    <xdr:to>
      <xdr:col>50</xdr:col>
      <xdr:colOff>165100</xdr:colOff>
      <xdr:row>79</xdr:row>
      <xdr:rowOff>9939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139536</xdr:rowOff>
    </xdr:from>
    <xdr:to>
      <xdr:col>46</xdr:col>
      <xdr:colOff>38100</xdr:colOff>
      <xdr:row>79</xdr:row>
      <xdr:rowOff>69686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130522</xdr:rowOff>
    </xdr:from>
    <xdr:to>
      <xdr:col>41</xdr:col>
      <xdr:colOff>101600</xdr:colOff>
      <xdr:row>79</xdr:row>
      <xdr:rowOff>60672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51799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9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73175</xdr:rowOff>
    </xdr:from>
    <xdr:to>
      <xdr:col>36</xdr:col>
      <xdr:colOff>165100</xdr:colOff>
      <xdr:row>79</xdr:row>
      <xdr:rowOff>3325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165902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85217</xdr:rowOff>
    </xdr:from>
    <xdr:to>
      <xdr:col>55</xdr:col>
      <xdr:colOff>0</xdr:colOff>
      <xdr:row>97</xdr:row>
      <xdr:rowOff>99848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586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99848</xdr:rowOff>
    </xdr:from>
    <xdr:to>
      <xdr:col>50</xdr:col>
      <xdr:colOff>114300</xdr:colOff>
      <xdr:row>97</xdr:row>
      <xdr:rowOff>115689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0498"/>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115689</xdr:rowOff>
    </xdr:from>
    <xdr:to>
      <xdr:col>45</xdr:col>
      <xdr:colOff>177800</xdr:colOff>
      <xdr:row>97</xdr:row>
      <xdr:rowOff>121526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46339"/>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121526</xdr:rowOff>
    </xdr:from>
    <xdr:to>
      <xdr:col>41</xdr:col>
      <xdr:colOff>50800</xdr:colOff>
      <xdr:row>97</xdr:row>
      <xdr:rowOff>134457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52176"/>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34417</xdr:rowOff>
    </xdr:from>
    <xdr:to>
      <xdr:col>55</xdr:col>
      <xdr:colOff>50800</xdr:colOff>
      <xdr:row>97</xdr:row>
      <xdr:rowOff>136017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49048</xdr:rowOff>
    </xdr:from>
    <xdr:to>
      <xdr:col>50</xdr:col>
      <xdr:colOff>165100</xdr:colOff>
      <xdr:row>97</xdr:row>
      <xdr:rowOff>150648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64889</xdr:rowOff>
    </xdr:from>
    <xdr:to>
      <xdr:col>46</xdr:col>
      <xdr:colOff>38100</xdr:colOff>
      <xdr:row>97</xdr:row>
      <xdr:rowOff>166489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157616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70726</xdr:rowOff>
    </xdr:from>
    <xdr:to>
      <xdr:col>41</xdr:col>
      <xdr:colOff>101600</xdr:colOff>
      <xdr:row>98</xdr:row>
      <xdr:rowOff>876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83657</xdr:rowOff>
    </xdr:from>
    <xdr:to>
      <xdr:col>36</xdr:col>
      <xdr:colOff>165100</xdr:colOff>
      <xdr:row>98</xdr:row>
      <xdr:rowOff>13807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49501</xdr:rowOff>
    </xdr:from>
    <xdr:to>
      <xdr:col>85</xdr:col>
      <xdr:colOff>127000</xdr:colOff>
      <xdr:row>38</xdr:row>
      <xdr:rowOff>92543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64601"/>
          <a:ext cx="8382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85130</xdr:rowOff>
    </xdr:from>
    <xdr:to>
      <xdr:col>81</xdr:col>
      <xdr:colOff>50800</xdr:colOff>
      <xdr:row>38</xdr:row>
      <xdr:rowOff>92543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00230"/>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85130</xdr:rowOff>
    </xdr:from>
    <xdr:to>
      <xdr:col>76</xdr:col>
      <xdr:colOff>114300</xdr:colOff>
      <xdr:row>38</xdr:row>
      <xdr:rowOff>96821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00230"/>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39704</xdr:rowOff>
    </xdr:from>
    <xdr:to>
      <xdr:col>71</xdr:col>
      <xdr:colOff>177800</xdr:colOff>
      <xdr:row>38</xdr:row>
      <xdr:rowOff>96821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54804"/>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170151</xdr:rowOff>
    </xdr:from>
    <xdr:to>
      <xdr:col>85</xdr:col>
      <xdr:colOff>177800</xdr:colOff>
      <xdr:row>38</xdr:row>
      <xdr:rowOff>100301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148578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41743</xdr:rowOff>
    </xdr:from>
    <xdr:to>
      <xdr:col>81</xdr:col>
      <xdr:colOff>101600</xdr:colOff>
      <xdr:row>38</xdr:row>
      <xdr:rowOff>143343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134470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34330</xdr:rowOff>
    </xdr:from>
    <xdr:to>
      <xdr:col>76</xdr:col>
      <xdr:colOff>165100</xdr:colOff>
      <xdr:row>38</xdr:row>
      <xdr:rowOff>135930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127057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46021</xdr:rowOff>
    </xdr:from>
    <xdr:to>
      <xdr:col>72</xdr:col>
      <xdr:colOff>38100</xdr:colOff>
      <xdr:row>38</xdr:row>
      <xdr:rowOff>147621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138748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160354</xdr:rowOff>
    </xdr:from>
    <xdr:to>
      <xdr:col>67</xdr:col>
      <xdr:colOff>101600</xdr:colOff>
      <xdr:row>38</xdr:row>
      <xdr:rowOff>90504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81631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54748</xdr:rowOff>
    </xdr:from>
    <xdr:to>
      <xdr:col>85</xdr:col>
      <xdr:colOff>127000</xdr:colOff>
      <xdr:row>57</xdr:row>
      <xdr:rowOff>64669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27398"/>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13774</xdr:rowOff>
    </xdr:from>
    <xdr:to>
      <xdr:col>81</xdr:col>
      <xdr:colOff>50800</xdr:colOff>
      <xdr:row>57</xdr:row>
      <xdr:rowOff>54748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6424"/>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13774</xdr:rowOff>
    </xdr:from>
    <xdr:to>
      <xdr:col>76</xdr:col>
      <xdr:colOff>114300</xdr:colOff>
      <xdr:row>57</xdr:row>
      <xdr:rowOff>70755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6424"/>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70755</xdr:rowOff>
    </xdr:from>
    <xdr:to>
      <xdr:col>71</xdr:col>
      <xdr:colOff>177800</xdr:colOff>
      <xdr:row>57</xdr:row>
      <xdr:rowOff>87748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4340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13869</xdr:rowOff>
    </xdr:from>
    <xdr:to>
      <xdr:col>85</xdr:col>
      <xdr:colOff>177800</xdr:colOff>
      <xdr:row>57</xdr:row>
      <xdr:rowOff>115469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124198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3948</xdr:rowOff>
    </xdr:from>
    <xdr:to>
      <xdr:col>81</xdr:col>
      <xdr:colOff>101600</xdr:colOff>
      <xdr:row>57</xdr:row>
      <xdr:rowOff>105548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96675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134424</xdr:rowOff>
    </xdr:from>
    <xdr:to>
      <xdr:col>76</xdr:col>
      <xdr:colOff>165100</xdr:colOff>
      <xdr:row>57</xdr:row>
      <xdr:rowOff>64574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55701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19955</xdr:rowOff>
    </xdr:from>
    <xdr:to>
      <xdr:col>72</xdr:col>
      <xdr:colOff>38100</xdr:colOff>
      <xdr:row>57</xdr:row>
      <xdr:rowOff>121555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112682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36948</xdr:rowOff>
    </xdr:from>
    <xdr:to>
      <xdr:col>67</xdr:col>
      <xdr:colOff>101600</xdr:colOff>
      <xdr:row>57</xdr:row>
      <xdr:rowOff>138548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66732</xdr:rowOff>
    </xdr:from>
    <xdr:to>
      <xdr:col>85</xdr:col>
      <xdr:colOff>127000</xdr:colOff>
      <xdr:row>79</xdr:row>
      <xdr:rowOff>71273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1128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51612</xdr:rowOff>
    </xdr:from>
    <xdr:to>
      <xdr:col>81</xdr:col>
      <xdr:colOff>50800</xdr:colOff>
      <xdr:row>79</xdr:row>
      <xdr:rowOff>66732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9616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35023</xdr:rowOff>
    </xdr:from>
    <xdr:to>
      <xdr:col>76</xdr:col>
      <xdr:colOff>114300</xdr:colOff>
      <xdr:row>79</xdr:row>
      <xdr:rowOff>51612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9573"/>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35023</xdr:rowOff>
    </xdr:from>
    <xdr:to>
      <xdr:col>71</xdr:col>
      <xdr:colOff>177800</xdr:colOff>
      <xdr:row>79</xdr:row>
      <xdr:rowOff>53834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9573"/>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20473</xdr:rowOff>
    </xdr:from>
    <xdr:to>
      <xdr:col>85</xdr:col>
      <xdr:colOff>177800</xdr:colOff>
      <xdr:row>79</xdr:row>
      <xdr:rowOff>122073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15932</xdr:rowOff>
    </xdr:from>
    <xdr:to>
      <xdr:col>81</xdr:col>
      <xdr:colOff>101600</xdr:colOff>
      <xdr:row>79</xdr:row>
      <xdr:rowOff>117532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108659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812</xdr:rowOff>
    </xdr:from>
    <xdr:to>
      <xdr:col>76</xdr:col>
      <xdr:colOff>165100</xdr:colOff>
      <xdr:row>79</xdr:row>
      <xdr:rowOff>102412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93539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155673</xdr:rowOff>
    </xdr:from>
    <xdr:to>
      <xdr:col>72</xdr:col>
      <xdr:colOff>38100</xdr:colOff>
      <xdr:row>79</xdr:row>
      <xdr:rowOff>85823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76950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2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3034</xdr:rowOff>
    </xdr:from>
    <xdr:to>
      <xdr:col>67</xdr:col>
      <xdr:colOff>101600</xdr:colOff>
      <xdr:row>79</xdr:row>
      <xdr:rowOff>104634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95761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107011</xdr:rowOff>
    </xdr:from>
    <xdr:to>
      <xdr:col>85</xdr:col>
      <xdr:colOff>127000</xdr:colOff>
      <xdr:row>97</xdr:row>
      <xdr:rowOff>157975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37661"/>
          <a:ext cx="8382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157975</xdr:rowOff>
    </xdr:from>
    <xdr:to>
      <xdr:col>81</xdr:col>
      <xdr:colOff>50800</xdr:colOff>
      <xdr:row>98</xdr:row>
      <xdr:rowOff>2223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886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146799</xdr:rowOff>
    </xdr:from>
    <xdr:to>
      <xdr:col>76</xdr:col>
      <xdr:colOff>114300</xdr:colOff>
      <xdr:row>98</xdr:row>
      <xdr:rowOff>2223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77449"/>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129146</xdr:rowOff>
    </xdr:from>
    <xdr:to>
      <xdr:col>71</xdr:col>
      <xdr:colOff>177800</xdr:colOff>
      <xdr:row>97</xdr:row>
      <xdr:rowOff>146799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59796"/>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56211</xdr:rowOff>
    </xdr:from>
    <xdr:to>
      <xdr:col>85</xdr:col>
      <xdr:colOff>177800</xdr:colOff>
      <xdr:row>97</xdr:row>
      <xdr:rowOff>157811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34638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107175</xdr:rowOff>
    </xdr:from>
    <xdr:to>
      <xdr:col>81</xdr:col>
      <xdr:colOff>101600</xdr:colOff>
      <xdr:row>98</xdr:row>
      <xdr:rowOff>37325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28452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122873</xdr:rowOff>
    </xdr:from>
    <xdr:to>
      <xdr:col>76</xdr:col>
      <xdr:colOff>165100</xdr:colOff>
      <xdr:row>98</xdr:row>
      <xdr:rowOff>53023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44150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95999</xdr:rowOff>
    </xdr:from>
    <xdr:to>
      <xdr:col>72</xdr:col>
      <xdr:colOff>38100</xdr:colOff>
      <xdr:row>98</xdr:row>
      <xdr:rowOff>26149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78346</xdr:rowOff>
    </xdr:from>
    <xdr:to>
      <xdr:col>67</xdr:col>
      <xdr:colOff>101600</xdr:colOff>
      <xdr:row>98</xdr:row>
      <xdr:rowOff>8496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前年度から増加した主な項目は、民生費、衛生費及び公債費となっている。民生費は、子育て世帯や住民税非課税世帯を対象とした子育て世帯等臨時特別支援事業の実施等により、対前年度比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201,681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円、衛生費は、新型コロナウイルスワクチン接種事業の実施により、対前年度比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47,717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円、公債費は、総合保健福祉センター建設や学校施設等空調整備に係る地方債の償還額の増加等により、対前年度比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52,074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また、減少した主な項目は、総務費、教育費及び農林水産業費となっている。総務費は、特別定額給付金の終了により、対前年度比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83,574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円、教育費は、小中学校へのタブレット端末の導入完了等により、対前年度比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53,911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円、農林水産業費は、新型コロナウイルス感染症対策として実施した営農継続支援事業の終了等により、対前年度比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24,044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円となっている。農林水産業費は、これまで類似団体平均を下回っていたが、市町村類型の変更により、令和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普通交付税の増加及び前年度並みの市税収入の確保により、実質単年度収支は</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年ぶりの黒字となった。財政調整基金は前年度決算剰余金の積立等に伴い増加し、標準財政規模比は対前年度比</a:t>
          </a:r>
          <a:r>
            <a:rPr kumimoji="1" lang="en-US" altLang="ja-JP" sz="1100">
              <a:solidFill>
                <a:sysClr val="windowText" lastClr="000000"/>
              </a:solidFill>
              <a:latin typeface="ＭＳ ゴシック" pitchFamily="49" charset="-128"/>
              <a:ea typeface="ＭＳ ゴシック" pitchFamily="49" charset="-128"/>
            </a:rPr>
            <a:t>6.8</a:t>
          </a:r>
          <a:r>
            <a:rPr kumimoji="1" lang="ja-JP" altLang="en-US" sz="1100">
              <a:solidFill>
                <a:sysClr val="windowText" lastClr="000000"/>
              </a:solidFill>
              <a:latin typeface="ＭＳ ゴシック" pitchFamily="49" charset="-128"/>
              <a:ea typeface="ＭＳ ゴシック" pitchFamily="49" charset="-128"/>
            </a:rPr>
            <a:t>％増の</a:t>
          </a:r>
          <a:r>
            <a:rPr kumimoji="1" lang="en-US" altLang="ja-JP" sz="1100">
              <a:solidFill>
                <a:sysClr val="windowText" lastClr="000000"/>
              </a:solidFill>
              <a:latin typeface="ＭＳ ゴシック" pitchFamily="49" charset="-128"/>
              <a:ea typeface="ＭＳ ゴシック" pitchFamily="49" charset="-128"/>
            </a:rPr>
            <a:t>32.14</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　今後も引き続き、経常経費の歳出見直しを進めるとともに、基金の債券運用など効果的な運用に努めていく。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会計を含めた全会計において赤字額は発生していない。</a:t>
          </a:r>
        </a:p>
        <a:p>
          <a:r>
            <a:rPr kumimoji="1" lang="ja-JP" altLang="en-US" sz="1400">
              <a:solidFill>
                <a:sysClr val="windowText" lastClr="000000"/>
              </a:solidFill>
              <a:latin typeface="ＭＳ ゴシック" pitchFamily="49" charset="-128"/>
              <a:ea typeface="ＭＳ ゴシック" pitchFamily="49" charset="-128"/>
            </a:rPr>
            <a:t>　このうち水道事業会計は、未払金などの流動負債に比べて、現金預金や未収金などの流動資産が</a:t>
          </a:r>
          <a:r>
            <a:rPr kumimoji="1" lang="en-US" altLang="ja-JP" sz="1400">
              <a:solidFill>
                <a:sysClr val="windowText" lastClr="000000"/>
              </a:solidFill>
              <a:latin typeface="ＭＳ ゴシック" pitchFamily="49" charset="-128"/>
              <a:ea typeface="ＭＳ ゴシック" pitchFamily="49" charset="-128"/>
            </a:rPr>
            <a:t>16.5</a:t>
          </a:r>
          <a:r>
            <a:rPr kumimoji="1" lang="ja-JP" altLang="en-US" sz="1400">
              <a:solidFill>
                <a:sysClr val="windowText" lastClr="000000"/>
              </a:solidFill>
              <a:latin typeface="ＭＳ ゴシック" pitchFamily="49" charset="-128"/>
              <a:ea typeface="ＭＳ ゴシック" pitchFamily="49" charset="-128"/>
            </a:rPr>
            <a:t>億円多い状況となっており、標準財政規模比も令和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20.86</a:t>
          </a:r>
          <a:r>
            <a:rPr kumimoji="1" lang="ja-JP" altLang="en-US" sz="1400">
              <a:solidFill>
                <a:sysClr val="windowText" lastClr="000000"/>
              </a:solidFill>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億円で標準財政規模比は</a:t>
          </a:r>
          <a:r>
            <a:rPr kumimoji="1" lang="en-US" altLang="ja-JP" sz="1400">
              <a:solidFill>
                <a:sysClr val="windowText" lastClr="000000"/>
              </a:solidFill>
              <a:latin typeface="ＭＳ ゴシック" pitchFamily="49" charset="-128"/>
              <a:ea typeface="ＭＳ ゴシック" pitchFamily="49" charset="-128"/>
            </a:rPr>
            <a:t>11.14</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一般会計の元利償還金は、過去の借入れに対する償還が進む一方で、総合保健福祉センター建設事業及び学校施設等空調設備整備事業の元金償還が本格化したこと等により、対前年度比</a:t>
          </a:r>
          <a:r>
            <a:rPr kumimoji="1" lang="en-US" altLang="ja-JP" sz="1200">
              <a:solidFill>
                <a:sysClr val="windowText" lastClr="000000"/>
              </a:solidFill>
              <a:latin typeface="ＭＳ ゴシック" pitchFamily="49" charset="-128"/>
              <a:ea typeface="ＭＳ ゴシック" pitchFamily="49" charset="-128"/>
            </a:rPr>
            <a:t>122</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7.6</a:t>
          </a:r>
          <a:r>
            <a:rPr kumimoji="1" lang="ja-JP" altLang="en-US" sz="1200">
              <a:solidFill>
                <a:sysClr val="windowText" lastClr="000000"/>
              </a:solidFill>
              <a:latin typeface="ＭＳ ゴシック" pitchFamily="49" charset="-128"/>
              <a:ea typeface="ＭＳ ゴシック" pitchFamily="49" charset="-128"/>
            </a:rPr>
            <a:t>％）の増加となっている。</a:t>
          </a:r>
        </a:p>
        <a:p>
          <a:r>
            <a:rPr kumimoji="1" lang="ja-JP" altLang="en-US" sz="1200">
              <a:solidFill>
                <a:sysClr val="windowText" lastClr="000000"/>
              </a:solidFill>
              <a:latin typeface="ＭＳ ゴシック" pitchFamily="49" charset="-128"/>
              <a:ea typeface="ＭＳ ゴシック" pitchFamily="49" charset="-128"/>
            </a:rPr>
            <a:t>　算入公債費等は、合併特例債に係る算入額の増加などにより、対前年度比</a:t>
          </a:r>
          <a:r>
            <a:rPr kumimoji="1" lang="en-US" altLang="ja-JP" sz="1200">
              <a:solidFill>
                <a:sysClr val="windowText" lastClr="000000"/>
              </a:solidFill>
              <a:latin typeface="ＭＳ ゴシック" pitchFamily="49" charset="-128"/>
              <a:ea typeface="ＭＳ ゴシック" pitchFamily="49" charset="-128"/>
            </a:rPr>
            <a:t>80</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5.3</a:t>
          </a:r>
          <a:r>
            <a:rPr kumimoji="1" lang="ja-JP" altLang="en-US" sz="1200">
              <a:solidFill>
                <a:sysClr val="windowText" lastClr="000000"/>
              </a:solidFill>
              <a:latin typeface="ＭＳ ゴシック" pitchFamily="49" charset="-128"/>
              <a:ea typeface="ＭＳ ゴシック" pitchFamily="49" charset="-128"/>
            </a:rPr>
            <a:t>％）の増加となっている。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一般会計の地方債現在高は、合併特例事業債を活用した地域振興基金を造成した</a:t>
          </a:r>
          <a:r>
            <a:rPr kumimoji="1" lang="en-US" altLang="ja-JP" sz="1200">
              <a:solidFill>
                <a:sysClr val="windowText" lastClr="000000"/>
              </a:solidFill>
              <a:latin typeface="ＭＳ ゴシック" pitchFamily="49" charset="-128"/>
              <a:ea typeface="ＭＳ ゴシック" pitchFamily="49" charset="-128"/>
            </a:rPr>
            <a:t>H27</a:t>
          </a:r>
          <a:r>
            <a:rPr kumimoji="1" lang="ja-JP" altLang="en-US" sz="1200">
              <a:solidFill>
                <a:sysClr val="windowText" lastClr="000000"/>
              </a:solidFill>
              <a:latin typeface="ＭＳ ゴシック" pitchFamily="49" charset="-128"/>
              <a:ea typeface="ＭＳ ゴシック" pitchFamily="49" charset="-128"/>
            </a:rPr>
            <a:t>年度末の</a:t>
          </a:r>
          <a:r>
            <a:rPr kumimoji="1" lang="en-US" altLang="ja-JP" sz="1200">
              <a:solidFill>
                <a:sysClr val="windowText" lastClr="000000"/>
              </a:solidFill>
              <a:latin typeface="ＭＳ ゴシック" pitchFamily="49" charset="-128"/>
              <a:ea typeface="ＭＳ ゴシック" pitchFamily="49" charset="-128"/>
            </a:rPr>
            <a:t>155.7</a:t>
          </a:r>
          <a:r>
            <a:rPr kumimoji="1" lang="ja-JP" altLang="en-US" sz="1200">
              <a:solidFill>
                <a:sysClr val="windowText" lastClr="000000"/>
              </a:solidFill>
              <a:latin typeface="ＭＳ ゴシック" pitchFamily="49" charset="-128"/>
              <a:ea typeface="ＭＳ ゴシック" pitchFamily="49" charset="-128"/>
            </a:rPr>
            <a:t>億円をピークとして、その後は減少傾向にあったが、総合保健福祉センター建設事業等の大型事業に伴う借入れを行った結果、令和元年度に増加に転じた。令和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年度から再度減少傾向となり、令和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年度は、北吉井小学校増改築工事等の新規借入れはあったものの、借入額を上回る償還を行ったことにより、対前年度比</a:t>
          </a:r>
          <a:r>
            <a:rPr kumimoji="1" lang="en-US" altLang="ja-JP" sz="1200">
              <a:solidFill>
                <a:sysClr val="windowText" lastClr="000000"/>
              </a:solidFill>
              <a:latin typeface="ＭＳ ゴシック" pitchFamily="49" charset="-128"/>
              <a:ea typeface="ＭＳ ゴシック" pitchFamily="49" charset="-128"/>
            </a:rPr>
            <a:t>5.1</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3.7</a:t>
          </a:r>
          <a:r>
            <a:rPr kumimoji="1" lang="ja-JP" altLang="en-US" sz="1200">
              <a:solidFill>
                <a:sysClr val="windowText" lastClr="000000"/>
              </a:solidFill>
              <a:latin typeface="ＭＳ ゴシック" pitchFamily="49" charset="-128"/>
              <a:ea typeface="ＭＳ ゴシック" pitchFamily="49" charset="-128"/>
            </a:rPr>
            <a:t>％）の減少となった。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原則として、交付税措置のない新規の地方債については借入抑制を継続しているが、今後も学校施設等の老朽化対策事業などの大型事業が予定されていることから、地方債現在高の大幅な減少は見込めない状況である。</a:t>
          </a:r>
        </a:p>
        <a:p>
          <a:r>
            <a:rPr kumimoji="1" lang="ja-JP" altLang="en-US" sz="1200">
              <a:solidFill>
                <a:sysClr val="windowText" lastClr="000000"/>
              </a:solidFill>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solidFill>
                <a:sysClr val="windowText" lastClr="000000"/>
              </a:solidFill>
              <a:latin typeface="ＭＳ ゴシック" pitchFamily="49" charset="-128"/>
              <a:ea typeface="ＭＳ ゴシック" pitchFamily="49" charset="-128"/>
            </a:rPr>
            <a:t>　充当可能基金については、平成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68.9</a:t>
          </a:r>
          <a:r>
            <a:rPr kumimoji="1" lang="ja-JP" altLang="en-US" sz="1200">
              <a:solidFill>
                <a:sysClr val="windowText" lastClr="000000"/>
              </a:solidFill>
              <a:latin typeface="ＭＳ ゴシック" pitchFamily="49" charset="-128"/>
              <a:ea typeface="ＭＳ ゴシック" pitchFamily="49" charset="-128"/>
            </a:rPr>
            <a:t>億円をピークに減少していたが、令和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年度は、前年度決算剰余金の財政調整基金への積立等により、対前年度比</a:t>
          </a:r>
          <a:r>
            <a:rPr kumimoji="1" lang="en-US" altLang="ja-JP" sz="1200">
              <a:solidFill>
                <a:sysClr val="windowText" lastClr="000000"/>
              </a:solidFill>
              <a:latin typeface="ＭＳ ゴシック" pitchFamily="49" charset="-128"/>
              <a:ea typeface="ＭＳ ゴシック" pitchFamily="49" charset="-128"/>
            </a:rPr>
            <a:t>4.6</a:t>
          </a:r>
          <a:r>
            <a:rPr kumimoji="1" lang="ja-JP" altLang="en-US" sz="1200">
              <a:solidFill>
                <a:sysClr val="windowText" lastClr="000000"/>
              </a:solidFill>
              <a:latin typeface="ＭＳ ゴシック" pitchFamily="49" charset="-128"/>
              <a:ea typeface="ＭＳ ゴシック" pitchFamily="49" charset="-128"/>
            </a:rPr>
            <a:t>億円増（＋</a:t>
          </a:r>
          <a:r>
            <a:rPr kumimoji="1" lang="en-US" altLang="ja-JP" sz="1200">
              <a:solidFill>
                <a:sysClr val="windowText" lastClr="000000"/>
              </a:solidFill>
              <a:latin typeface="ＭＳ ゴシック" pitchFamily="49" charset="-128"/>
              <a:ea typeface="ＭＳ ゴシック" pitchFamily="49" charset="-128"/>
            </a:rPr>
            <a:t>9.6</a:t>
          </a:r>
          <a:r>
            <a:rPr kumimoji="1" lang="ja-JP" altLang="en-US" sz="1200">
              <a:solidFill>
                <a:sysClr val="windowText" lastClr="000000"/>
              </a:solidFill>
              <a:latin typeface="ＭＳ ゴシック" pitchFamily="49" charset="-128"/>
              <a:ea typeface="ＭＳ ゴシック" pitchFamily="49" charset="-128"/>
            </a:rPr>
            <a:t>％）の</a:t>
          </a:r>
          <a:r>
            <a:rPr kumimoji="1" lang="en-US" altLang="ja-JP" sz="1200">
              <a:solidFill>
                <a:sysClr val="windowText" lastClr="000000"/>
              </a:solidFill>
              <a:latin typeface="ＭＳ ゴシック" pitchFamily="49" charset="-128"/>
              <a:ea typeface="ＭＳ ゴシック" pitchFamily="49" charset="-128"/>
            </a:rPr>
            <a:t>52.3</a:t>
          </a:r>
          <a:r>
            <a:rPr kumimoji="1" lang="ja-JP" altLang="en-US" sz="1200">
              <a:solidFill>
                <a:sysClr val="windowText" lastClr="000000"/>
              </a:solidFill>
              <a:latin typeface="ＭＳ ゴシック" pitchFamily="49" charset="-128"/>
              <a:ea typeface="ＭＳ ゴシック" pitchFamily="49" charset="-128"/>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「地域振興基金」からコミュニティ振興事業など地域振興に資する事業のため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億円を取り崩した一方で、土地開発基金等の既存基金の整理を行い、特定目的基金として、公共施設の改修等の財源とする公共施設等管理基金（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億円）を新設したこと等により、基金全体としては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特定目的基金の設置目的に沿った事業の推進を図っていくことから、今後は、基金残高は減少していく見込みである。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森林環境譲与税基金：森林整備の促進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公共施設等管理基金：公共施設等の改修・維持補修・除却</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：コミュニティ振興事業など地域振興に資する事業に対して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森林環境譲与税基金：国からの森林環境譲与税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公共施設等管理基金：土地開発基金等を廃止し、それらの基金残高を原資に新設。</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：区画整理関係事業の財源として活用していく。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森林環境譲与税基金：今後の森林整備の促進に係る経費の財源として活用していく。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公共施設等管理基金：公共施設の利便性の向上や維持管理費用の低減に資する事業等の財源として計画的に活用していく。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億円の取崩しを行ったが、前年度決算剰余金等を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災害への備えなどを考慮し基金残高が標準財政規模の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割を下回ることがないよう努めていく。また、国債等の債券による効率的な運用を行っていく。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合併特例事業債などの償還額の増加に対応するため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億円を取り崩した一方で、普通交付税で措置された臨時財政対策債償還基金費を積み立てた結果、対前年度比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計画的な基金の活用に努めていく。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B0EB03-F2FF-48D9-B271-F3811AD31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DC12FC-AF84-43CF-A328-9B747543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BEA22C5-0533-4349-9B6A-7D032315698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F9B346E-8577-4C15-B390-172210C8002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94B34C4-3506-4003-948C-51F7EA012437}"/>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960AF3-6147-4995-AA22-01FCFF0CC7E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A91CAA-4306-4F5D-88C3-346A35BCBC9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DB947E8-CA48-4296-9252-F4AE1711C42E}"/>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3C7BDDC-C55A-447D-8E31-DAD0ED15A5B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CA3D5B-A366-4FC2-93C3-A4CBAB87C089}"/>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3E3385F-64F0-43D4-A30B-C5D1CD5D84C9}"/>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EA0147-BB98-4572-A80E-ACA19A838D6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6F5E5F-42A1-4FBF-9EB1-FCDC78D5C535}"/>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77F369D-1191-47C2-ABA8-7857E8CE9AA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C93033E-3521-47BD-AA4C-6547B67EEF37}"/>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4B76C9B-B768-4898-A6B4-A6AD2B8BC0E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076C229-BCD0-4A03-B68A-4C24A70CC14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D0A779-146A-4281-B1CE-16BCD1C85059}"/>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E1455BB-9BBF-43E7-B97B-9C11CE890E3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04F5AFF-3A6D-46A9-8951-0CF96D1E972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2ECEAA4-CDEE-462F-8B31-EC5F98AD71B7}"/>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B134B7-74EA-43E7-B30D-8A6E2959D836}"/>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0D50C2-2848-41D7-86A9-849EAB83069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420EF65-46F7-4FC2-B382-7D6D08FB6CC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CB894B0-E222-4443-8A56-5C4ABA780C19}"/>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93BA45-3500-4FD0-8189-FE76114026E1}"/>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176C429-1604-4620-A136-977696F90EF7}"/>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3EB6CC-677B-4C2A-9747-472DD794B779}"/>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1F6506-EF90-434F-BBD8-37838990E25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2B65C2E-76EA-4967-ACE2-B426A7669FA9}"/>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14C3DC-C270-4E55-8686-5C69F206793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60075B6-B01F-40D6-B980-6129CB11CF75}"/>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DBECC9F-ECBD-4A62-9819-4C428DD1192B}"/>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B02B1B1-A0EC-49D9-8BC7-3FA57F32ADFE}"/>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3DB6F4-6CE7-4612-9A17-BF00DDD18E27}"/>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3DE8550-4E08-4020-92E8-1653FD6F6DBF}"/>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18B532A-79E0-4307-9F24-282429D3C97B}"/>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1F1FD04-EF30-42FF-A682-91C3A6BF1D09}"/>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B751DE6-3035-4418-8B74-0D4F3B57FD34}"/>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376EFC0-9471-4D56-99CD-61ABA4C1DF4A}"/>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C019D0-4523-4EEF-A939-2344FCEC389D}"/>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9B9D1D-BF78-4ABA-BF00-F696ED59689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C220D9D-297B-4D91-AD06-1DC9434A65AB}"/>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DFDFC3A-FAC6-4EF0-9605-8108629160E9}"/>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B8CA26F-C5D1-46CF-8674-3718DA560ACC}"/>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0EFC27C-594B-4A95-A81D-84A860B0CE36}"/>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8940E9-FB97-4CB1-80CF-0F6B32250F77}"/>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当市では、合併を行った平成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しかし、現状緩やかな上昇傾向にあるため、平成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年度に策定した東温市公共施設等総合管理計画に基づき、施設の維持管理を適正に行っていく。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63AB59-3CA9-47D5-B1A0-A7DF1A79ABD6}"/>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385AECC-8860-4D68-BA3B-BAD5A345FC1A}"/>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53959E6-A627-45D1-905C-12A6AC53333D}"/>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77D5750-C552-416E-AB77-34D5B1240EB4}"/>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B5CB962-4012-4439-89B1-A99CECAC9430}"/>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1F468B1-B821-4DCE-A2D1-3BF82B2AAEF8}"/>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A61BDD7-4C4A-4C4B-8CB6-6EFDA2491E6A}"/>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444910C-D4B8-41F1-996A-3CB9057032D5}"/>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DF6F605-0C4E-4428-965C-00CF791BE718}"/>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30986CF-9D42-4E9B-B7C4-81400E55429E}"/>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70B278F-780C-4997-AA50-EB6B3791F977}"/>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F862AD4-B57C-452E-BBD5-FDA904C6A820}"/>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4D98E00-7C95-4F89-95FA-B68DE128B35C}"/>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22AF050-ACC1-42A3-8BDF-5C293BD70D7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F1AE419-3CB2-4931-9A70-B7D5E7A72671}"/>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5311E6E-CA1B-401E-8B6E-6464F27E12E2}"/>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DF0AB58F-A109-4B28-A606-A429BA55573C}"/>
            </a:ext>
          </a:extLst>
        </xdr:cNvPr>
        <xdr:cNvCxnSpPr/>
      </xdr:nvCxnSpPr>
      <xdr:spPr>
        <a:xfrm flipV="1">
          <a:off x="4300220" y="5329132"/>
          <a:ext cx="1270" cy="120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CEE73D0F-B232-4332-926C-E5B94C690645}"/>
            </a:ext>
          </a:extLst>
        </xdr:cNvPr>
        <xdr:cNvSpPr txBox="1"/>
      </xdr:nvSpPr>
      <xdr:spPr>
        <a:xfrm>
          <a:off x="4352925" y="653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8D65DD13-F2DB-4F63-9A8D-FE1FAD7DC682}"/>
            </a:ext>
          </a:extLst>
        </xdr:cNvPr>
        <xdr:cNvCxnSpPr/>
      </xdr:nvCxnSpPr>
      <xdr:spPr>
        <a:xfrm>
          <a:off x="4213225" y="653330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346E1C8F-B38C-43B8-9E1C-6E0414E50418}"/>
            </a:ext>
          </a:extLst>
        </xdr:cNvPr>
        <xdr:cNvSpPr txBox="1"/>
      </xdr:nvSpPr>
      <xdr:spPr>
        <a:xfrm>
          <a:off x="4352925" y="51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1873D52B-AF76-4E85-B0EF-0F02E62355DD}"/>
            </a:ext>
          </a:extLst>
        </xdr:cNvPr>
        <xdr:cNvCxnSpPr/>
      </xdr:nvCxnSpPr>
      <xdr:spPr>
        <a:xfrm>
          <a:off x="4213225" y="53291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D2CBACBD-1AAB-4565-AB1E-6B97C3969EF6}"/>
            </a:ext>
          </a:extLst>
        </xdr:cNvPr>
        <xdr:cNvSpPr txBox="1"/>
      </xdr:nvSpPr>
      <xdr:spPr>
        <a:xfrm>
          <a:off x="4352925" y="5892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C2D83FC-92E6-420B-8313-E8E0745E5F9B}"/>
            </a:ext>
          </a:extLst>
        </xdr:cNvPr>
        <xdr:cNvSpPr/>
      </xdr:nvSpPr>
      <xdr:spPr>
        <a:xfrm>
          <a:off x="4251325" y="5914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D3920ED4-BFDB-4D82-BA6D-4E8793980AFF}"/>
            </a:ext>
          </a:extLst>
        </xdr:cNvPr>
        <xdr:cNvSpPr/>
      </xdr:nvSpPr>
      <xdr:spPr>
        <a:xfrm>
          <a:off x="3616325" y="58745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7F92E18-5C39-41EA-B51B-DFCE540E14A5}"/>
            </a:ext>
          </a:extLst>
        </xdr:cNvPr>
        <xdr:cNvSpPr/>
      </xdr:nvSpPr>
      <xdr:spPr>
        <a:xfrm>
          <a:off x="29305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05E7897C-0051-4082-A187-A9A0C5FD684F}"/>
            </a:ext>
          </a:extLst>
        </xdr:cNvPr>
        <xdr:cNvSpPr/>
      </xdr:nvSpPr>
      <xdr:spPr>
        <a:xfrm>
          <a:off x="2244725" y="5842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852E6C06-21B4-45FC-82A7-DF8DF66DA750}"/>
            </a:ext>
          </a:extLst>
        </xdr:cNvPr>
        <xdr:cNvSpPr/>
      </xdr:nvSpPr>
      <xdr:spPr>
        <a:xfrm>
          <a:off x="1558925" y="5799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85683BE-EDA0-4525-A9C6-278283A6DAAC}"/>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4694EB4-E599-4DCD-9379-AE96B4D8914E}"/>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75173C-E74A-41F3-961E-1C73023D5C9E}"/>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BFCE3BF-7F85-4BB5-9119-F250C427887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0F2A516-7E7A-4D13-947D-CC5EFCC2C9C9}"/>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81" name="楕円 80">
          <a:extLst>
            <a:ext uri="{FF2B5EF4-FFF2-40B4-BE49-F238E27FC236}">
              <a16:creationId xmlns:a16="http://schemas.microsoft.com/office/drawing/2014/main" id="{D849D0C5-8ED7-454D-9245-A80F1F5AE147}"/>
            </a:ext>
          </a:extLst>
        </xdr:cNvPr>
        <xdr:cNvSpPr/>
      </xdr:nvSpPr>
      <xdr:spPr>
        <a:xfrm>
          <a:off x="4251325" y="5549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82" name="有形固定資産減価償却率該当値テキスト">
          <a:extLst>
            <a:ext uri="{FF2B5EF4-FFF2-40B4-BE49-F238E27FC236}">
              <a16:creationId xmlns:a16="http://schemas.microsoft.com/office/drawing/2014/main" id="{43896841-DF75-41ED-A57A-76AD38B10D83}"/>
            </a:ext>
          </a:extLst>
        </xdr:cNvPr>
        <xdr:cNvSpPr txBox="1"/>
      </xdr:nvSpPr>
      <xdr:spPr>
        <a:xfrm>
          <a:off x="4352925" y="540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3" name="楕円 82">
          <a:extLst>
            <a:ext uri="{FF2B5EF4-FFF2-40B4-BE49-F238E27FC236}">
              <a16:creationId xmlns:a16="http://schemas.microsoft.com/office/drawing/2014/main" id="{8089EB4A-7A1B-468A-9825-FDBF023BCDEA}"/>
            </a:ext>
          </a:extLst>
        </xdr:cNvPr>
        <xdr:cNvSpPr/>
      </xdr:nvSpPr>
      <xdr:spPr>
        <a:xfrm>
          <a:off x="3616325" y="54626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29</xdr:row>
      <xdr:rowOff>11853</xdr:rowOff>
    </xdr:to>
    <xdr:cxnSp macro="">
      <xdr:nvCxnSpPr>
        <xdr:cNvPr id="84" name="直線コネクタ 83">
          <a:extLst>
            <a:ext uri="{FF2B5EF4-FFF2-40B4-BE49-F238E27FC236}">
              <a16:creationId xmlns:a16="http://schemas.microsoft.com/office/drawing/2014/main" id="{AF0F4481-5131-45AD-BBC4-47DCF7D212EF}"/>
            </a:ext>
          </a:extLst>
        </xdr:cNvPr>
        <xdr:cNvCxnSpPr/>
      </xdr:nvCxnSpPr>
      <xdr:spPr>
        <a:xfrm>
          <a:off x="3667125" y="5513493"/>
          <a:ext cx="635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5" name="楕円 84">
          <a:extLst>
            <a:ext uri="{FF2B5EF4-FFF2-40B4-BE49-F238E27FC236}">
              <a16:creationId xmlns:a16="http://schemas.microsoft.com/office/drawing/2014/main" id="{62852409-8E31-476E-81D0-E04E1DB8CE93}"/>
            </a:ext>
          </a:extLst>
        </xdr:cNvPr>
        <xdr:cNvSpPr/>
      </xdr:nvSpPr>
      <xdr:spPr>
        <a:xfrm>
          <a:off x="2930525" y="5400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96943</xdr:rowOff>
    </xdr:to>
    <xdr:cxnSp macro="">
      <xdr:nvCxnSpPr>
        <xdr:cNvPr id="86" name="直線コネクタ 85">
          <a:extLst>
            <a:ext uri="{FF2B5EF4-FFF2-40B4-BE49-F238E27FC236}">
              <a16:creationId xmlns:a16="http://schemas.microsoft.com/office/drawing/2014/main" id="{F7087B5A-00F1-4C62-AC67-8FBE65EF8427}"/>
            </a:ext>
          </a:extLst>
        </xdr:cNvPr>
        <xdr:cNvCxnSpPr/>
      </xdr:nvCxnSpPr>
      <xdr:spPr>
        <a:xfrm>
          <a:off x="2981325" y="5445125"/>
          <a:ext cx="6858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138430</xdr:rowOff>
    </xdr:from>
    <xdr:to>
      <xdr:col>11</xdr:col>
      <xdr:colOff>187325</xdr:colOff>
      <xdr:row>28</xdr:row>
      <xdr:rowOff>68580</xdr:rowOff>
    </xdr:to>
    <xdr:sp macro="" textlink="">
      <xdr:nvSpPr>
        <xdr:cNvPr id="87" name="楕円 86">
          <a:extLst>
            <a:ext uri="{FF2B5EF4-FFF2-40B4-BE49-F238E27FC236}">
              <a16:creationId xmlns:a16="http://schemas.microsoft.com/office/drawing/2014/main" id="{1B3418B2-B434-4EF6-A67A-D0687CBA5F37}"/>
            </a:ext>
          </a:extLst>
        </xdr:cNvPr>
        <xdr:cNvSpPr/>
      </xdr:nvSpPr>
      <xdr:spPr>
        <a:xfrm>
          <a:off x="2244725" y="5389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28575</xdr:rowOff>
    </xdr:to>
    <xdr:cxnSp macro="">
      <xdr:nvCxnSpPr>
        <xdr:cNvPr id="88" name="直線コネクタ 87">
          <a:extLst>
            <a:ext uri="{FF2B5EF4-FFF2-40B4-BE49-F238E27FC236}">
              <a16:creationId xmlns:a16="http://schemas.microsoft.com/office/drawing/2014/main" id="{8B3A1C2A-8223-45E7-BF34-4D1AA28C80A4}"/>
            </a:ext>
          </a:extLst>
        </xdr:cNvPr>
        <xdr:cNvCxnSpPr/>
      </xdr:nvCxnSpPr>
      <xdr:spPr>
        <a:xfrm>
          <a:off x="2295525" y="5434330"/>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98848</xdr:rowOff>
    </xdr:from>
    <xdr:to>
      <xdr:col>7</xdr:col>
      <xdr:colOff>187325</xdr:colOff>
      <xdr:row>28</xdr:row>
      <xdr:rowOff>28998</xdr:rowOff>
    </xdr:to>
    <xdr:sp macro="" textlink="">
      <xdr:nvSpPr>
        <xdr:cNvPr id="89" name="楕円 88">
          <a:extLst>
            <a:ext uri="{FF2B5EF4-FFF2-40B4-BE49-F238E27FC236}">
              <a16:creationId xmlns:a16="http://schemas.microsoft.com/office/drawing/2014/main" id="{F1EF8D80-9841-4776-98B3-B751089AA7D9}"/>
            </a:ext>
          </a:extLst>
        </xdr:cNvPr>
        <xdr:cNvSpPr/>
      </xdr:nvSpPr>
      <xdr:spPr>
        <a:xfrm>
          <a:off x="1558925" y="5350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149648</xdr:rowOff>
    </xdr:from>
    <xdr:to>
      <xdr:col>11</xdr:col>
      <xdr:colOff>136525</xdr:colOff>
      <xdr:row>28</xdr:row>
      <xdr:rowOff>17780</xdr:rowOff>
    </xdr:to>
    <xdr:cxnSp macro="">
      <xdr:nvCxnSpPr>
        <xdr:cNvPr id="90" name="直線コネクタ 89">
          <a:extLst>
            <a:ext uri="{FF2B5EF4-FFF2-40B4-BE49-F238E27FC236}">
              <a16:creationId xmlns:a16="http://schemas.microsoft.com/office/drawing/2014/main" id="{E1EF0810-506A-4821-8DF1-4C876A90F3CB}"/>
            </a:ext>
          </a:extLst>
        </xdr:cNvPr>
        <xdr:cNvCxnSpPr/>
      </xdr:nvCxnSpPr>
      <xdr:spPr>
        <a:xfrm>
          <a:off x="1609725" y="5401098"/>
          <a:ext cx="685800" cy="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a:extLst>
            <a:ext uri="{FF2B5EF4-FFF2-40B4-BE49-F238E27FC236}">
              <a16:creationId xmlns:a16="http://schemas.microsoft.com/office/drawing/2014/main" id="{7256352A-6D55-4646-A1C0-086C58BB28D4}"/>
            </a:ext>
          </a:extLst>
        </xdr:cNvPr>
        <xdr:cNvSpPr txBox="1"/>
      </xdr:nvSpPr>
      <xdr:spPr>
        <a:xfrm>
          <a:off x="3470919" y="596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E23DEE80-05E5-4BDA-9A3B-E0B15D0B654C}"/>
            </a:ext>
          </a:extLst>
        </xdr:cNvPr>
        <xdr:cNvSpPr txBox="1"/>
      </xdr:nvSpPr>
      <xdr:spPr>
        <a:xfrm>
          <a:off x="27978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35513377-DAE7-4B20-8AAC-93D5C2F34381}"/>
            </a:ext>
          </a:extLst>
        </xdr:cNvPr>
        <xdr:cNvSpPr txBox="1"/>
      </xdr:nvSpPr>
      <xdr:spPr>
        <a:xfrm>
          <a:off x="2112019" y="592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692939FF-D4F5-4650-980B-CACDEE35142F}"/>
            </a:ext>
          </a:extLst>
        </xdr:cNvPr>
        <xdr:cNvSpPr txBox="1"/>
      </xdr:nvSpPr>
      <xdr:spPr>
        <a:xfrm>
          <a:off x="1426219" y="589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5" name="n_1mainValue有形固定資産減価償却率">
          <a:extLst>
            <a:ext uri="{FF2B5EF4-FFF2-40B4-BE49-F238E27FC236}">
              <a16:creationId xmlns:a16="http://schemas.microsoft.com/office/drawing/2014/main" id="{3F0789A9-2F91-4491-BAF4-6974E6D12B8D}"/>
            </a:ext>
          </a:extLst>
        </xdr:cNvPr>
        <xdr:cNvSpPr txBox="1"/>
      </xdr:nvSpPr>
      <xdr:spPr>
        <a:xfrm>
          <a:off x="3470919" y="525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6" name="n_2mainValue有形固定資産減価償却率">
          <a:extLst>
            <a:ext uri="{FF2B5EF4-FFF2-40B4-BE49-F238E27FC236}">
              <a16:creationId xmlns:a16="http://schemas.microsoft.com/office/drawing/2014/main" id="{65214FB6-CA4C-4868-9A7C-DB7EBC5377E3}"/>
            </a:ext>
          </a:extLst>
        </xdr:cNvPr>
        <xdr:cNvSpPr txBox="1"/>
      </xdr:nvSpPr>
      <xdr:spPr>
        <a:xfrm>
          <a:off x="2797819" y="51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85107</xdr:rowOff>
    </xdr:from>
    <xdr:ext cx="405111" cy="259045"/>
    <xdr:sp macro="" textlink="">
      <xdr:nvSpPr>
        <xdr:cNvPr id="97" name="n_3mainValue有形固定資産減価償却率">
          <a:extLst>
            <a:ext uri="{FF2B5EF4-FFF2-40B4-BE49-F238E27FC236}">
              <a16:creationId xmlns:a16="http://schemas.microsoft.com/office/drawing/2014/main" id="{71191D86-CB24-476B-82EC-711447ED34C0}"/>
            </a:ext>
          </a:extLst>
        </xdr:cNvPr>
        <xdr:cNvSpPr txBox="1"/>
      </xdr:nvSpPr>
      <xdr:spPr>
        <a:xfrm>
          <a:off x="2112019" y="51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45525</xdr:rowOff>
    </xdr:from>
    <xdr:ext cx="405111" cy="259045"/>
    <xdr:sp macro="" textlink="">
      <xdr:nvSpPr>
        <xdr:cNvPr id="98" name="n_4mainValue有形固定資産減価償却率">
          <a:extLst>
            <a:ext uri="{FF2B5EF4-FFF2-40B4-BE49-F238E27FC236}">
              <a16:creationId xmlns:a16="http://schemas.microsoft.com/office/drawing/2014/main" id="{87AE5655-5F6D-45C2-B76E-CB261AF93557}"/>
            </a:ext>
          </a:extLst>
        </xdr:cNvPr>
        <xdr:cNvSpPr txBox="1"/>
      </xdr:nvSpPr>
      <xdr:spPr>
        <a:xfrm>
          <a:off x="1426219" y="51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E9DF83A-E808-4908-96DD-353702F4CFED}"/>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2B01894-6F63-429E-8C3A-7CF57A5FD7EB}"/>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49A0D2B-1D11-4FAA-89F0-BEDB8062CE75}"/>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17EE624-28EF-41D0-A860-3742E06B9F1F}"/>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5C0D523-4093-418B-9137-901C0C91828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8381D30-8EFB-4474-8DCF-89EB543FADA6}"/>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EEBFCF8-A9D2-442C-9443-AF594623CC0D}"/>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31FA116-430C-48F4-ABB2-99D3D49BB4F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8DF6805-84A2-47AD-81DB-065B52902C23}"/>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140B519-D428-4E80-BA87-2D2884900338}"/>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FD1CCAD-A9D0-47ED-B4E2-D4457A668AEE}"/>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2F7FD6F-189F-42F6-9CB7-CFA9B513C326}"/>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DCF8176-EF33-4DAE-9288-B751844DD40F}"/>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債務償還比率は減少傾向にあるものの、類似団体平均及び愛媛県平均を上回る数値となっている。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今後も、地方債の償還が順調に進み、地方債残高が減少していく見込みであることから、債務償還比率も減少していくと考えられる。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970F6F1-80A3-4ABE-A914-D60F1151537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00484CA-4AB4-49BC-87A5-67618CAA6BB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D13CCE4-FB4A-4D67-947C-3B0868925818}"/>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E7DAB26-5FF2-4D47-B901-CC2F761BDCA5}"/>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6F049DA-936E-49AB-A5DA-DE52E1B459B4}"/>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E7E6910-8C57-43EC-B03D-E072D5D496AF}"/>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AF27D3C-85C0-4B53-A91D-76BF027C6AB3}"/>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E717A5A-838E-4397-B219-11EEA19F3152}"/>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A79AE4E-B5EA-414E-BBF0-D8670A136F19}"/>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D71C6B7-152F-4484-9532-3291478FE3B7}"/>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10B00ED-B4D2-45D6-9BE5-9187F18B57BC}"/>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30D74B7-D500-4707-A962-BBE4A3DB669E}"/>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5C82A1F-C4D6-4E25-AF11-4850311BBB3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E0AE041-99A6-4C57-862A-76CE512A978D}"/>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CAED379-2CBB-42CB-8A3E-4FC7E4D3D39F}"/>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68B8283-8901-4822-9353-DEAA686E6FD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6F9773C-1918-4D2E-9887-C0861AE7F3EA}"/>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FC29F5EF-9444-4E8C-B1DB-B2038A59D4DE}"/>
            </a:ext>
          </a:extLst>
        </xdr:cNvPr>
        <xdr:cNvCxnSpPr/>
      </xdr:nvCxnSpPr>
      <xdr:spPr>
        <a:xfrm flipV="1">
          <a:off x="13323570" y="5277830"/>
          <a:ext cx="1269" cy="138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75BE427D-4D2A-43C2-958F-FEE5CAA5E3B2}"/>
            </a:ext>
          </a:extLst>
        </xdr:cNvPr>
        <xdr:cNvSpPr txBox="1"/>
      </xdr:nvSpPr>
      <xdr:spPr>
        <a:xfrm>
          <a:off x="13376275" y="66667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CCFC0360-0E68-40FA-BCC9-52BC8D2D0C23}"/>
            </a:ext>
          </a:extLst>
        </xdr:cNvPr>
        <xdr:cNvCxnSpPr/>
      </xdr:nvCxnSpPr>
      <xdr:spPr>
        <a:xfrm>
          <a:off x="13255625" y="66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1BA5D03A-AE57-4B7B-B3BD-E07B91CC525F}"/>
            </a:ext>
          </a:extLst>
        </xdr:cNvPr>
        <xdr:cNvSpPr txBox="1"/>
      </xdr:nvSpPr>
      <xdr:spPr>
        <a:xfrm>
          <a:off x="13376275" y="50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1B8601A6-D19E-437E-9C6D-6C37F91A6239}"/>
            </a:ext>
          </a:extLst>
        </xdr:cNvPr>
        <xdr:cNvCxnSpPr/>
      </xdr:nvCxnSpPr>
      <xdr:spPr>
        <a:xfrm>
          <a:off x="13255625" y="5277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8990812A-5BF2-423E-B2F9-BDD110A4D5B3}"/>
            </a:ext>
          </a:extLst>
        </xdr:cNvPr>
        <xdr:cNvSpPr txBox="1"/>
      </xdr:nvSpPr>
      <xdr:spPr>
        <a:xfrm>
          <a:off x="13376275" y="569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755D4D49-3378-48E5-A759-4F46D763B36E}"/>
            </a:ext>
          </a:extLst>
        </xdr:cNvPr>
        <xdr:cNvSpPr/>
      </xdr:nvSpPr>
      <xdr:spPr>
        <a:xfrm>
          <a:off x="13293725" y="583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975C6981-6547-4088-992F-91AF2BF78408}"/>
            </a:ext>
          </a:extLst>
        </xdr:cNvPr>
        <xdr:cNvSpPr/>
      </xdr:nvSpPr>
      <xdr:spPr>
        <a:xfrm>
          <a:off x="12639675" y="6065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43197776-2914-4020-B3BB-C2C22A73D607}"/>
            </a:ext>
          </a:extLst>
        </xdr:cNvPr>
        <xdr:cNvSpPr/>
      </xdr:nvSpPr>
      <xdr:spPr>
        <a:xfrm>
          <a:off x="11953875" y="613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82C2A557-7B7A-43A5-B0BF-A3480EB3A57A}"/>
            </a:ext>
          </a:extLst>
        </xdr:cNvPr>
        <xdr:cNvSpPr/>
      </xdr:nvSpPr>
      <xdr:spPr>
        <a:xfrm>
          <a:off x="11268075" y="60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74B4030D-64FF-450E-97CE-3AF65D5724B5}"/>
            </a:ext>
          </a:extLst>
        </xdr:cNvPr>
        <xdr:cNvSpPr/>
      </xdr:nvSpPr>
      <xdr:spPr>
        <a:xfrm>
          <a:off x="10582275" y="60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79DF6E4-8447-412A-95DE-C55B5BEB3387}"/>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8BEE68D-3018-425E-8A89-FB1FD6240AE8}"/>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36D5B65-992F-433E-B3AF-E8092EC4C9DD}"/>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0DEB7D3-9856-4D4F-B3F8-9BCA21F593F3}"/>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3E0A0AE-66ED-4989-A63C-8869414E8A9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119262</xdr:rowOff>
    </xdr:from>
    <xdr:to>
      <xdr:col>76</xdr:col>
      <xdr:colOff>73025</xdr:colOff>
      <xdr:row>31</xdr:row>
      <xdr:rowOff>49412</xdr:rowOff>
    </xdr:to>
    <xdr:sp macro="" textlink="">
      <xdr:nvSpPr>
        <xdr:cNvPr id="145" name="楕円 144">
          <a:extLst>
            <a:ext uri="{FF2B5EF4-FFF2-40B4-BE49-F238E27FC236}">
              <a16:creationId xmlns:a16="http://schemas.microsoft.com/office/drawing/2014/main" id="{E31CDBFE-CE45-4E91-86EC-B5AF346B6925}"/>
            </a:ext>
          </a:extLst>
        </xdr:cNvPr>
        <xdr:cNvSpPr/>
      </xdr:nvSpPr>
      <xdr:spPr>
        <a:xfrm>
          <a:off x="13293725" y="58660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97689</xdr:rowOff>
    </xdr:from>
    <xdr:ext cx="469744" cy="259045"/>
    <xdr:sp macro="" textlink="">
      <xdr:nvSpPr>
        <xdr:cNvPr id="146" name="債務償還比率該当値テキスト">
          <a:extLst>
            <a:ext uri="{FF2B5EF4-FFF2-40B4-BE49-F238E27FC236}">
              <a16:creationId xmlns:a16="http://schemas.microsoft.com/office/drawing/2014/main" id="{6819A25B-931B-4612-B335-B02708440130}"/>
            </a:ext>
          </a:extLst>
        </xdr:cNvPr>
        <xdr:cNvSpPr txBox="1"/>
      </xdr:nvSpPr>
      <xdr:spPr>
        <a:xfrm>
          <a:off x="13376275" y="58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132289</xdr:rowOff>
    </xdr:from>
    <xdr:to>
      <xdr:col>72</xdr:col>
      <xdr:colOff>123825</xdr:colOff>
      <xdr:row>33</xdr:row>
      <xdr:rowOff>62439</xdr:rowOff>
    </xdr:to>
    <xdr:sp macro="" textlink="">
      <xdr:nvSpPr>
        <xdr:cNvPr id="147" name="楕円 146">
          <a:extLst>
            <a:ext uri="{FF2B5EF4-FFF2-40B4-BE49-F238E27FC236}">
              <a16:creationId xmlns:a16="http://schemas.microsoft.com/office/drawing/2014/main" id="{5B2C0379-0A48-4AE1-94EB-20D2A30B8130}"/>
            </a:ext>
          </a:extLst>
        </xdr:cNvPr>
        <xdr:cNvSpPr/>
      </xdr:nvSpPr>
      <xdr:spPr>
        <a:xfrm>
          <a:off x="12639675" y="6209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170062</xdr:rowOff>
    </xdr:from>
    <xdr:to>
      <xdr:col>76</xdr:col>
      <xdr:colOff>22225</xdr:colOff>
      <xdr:row>33</xdr:row>
      <xdr:rowOff>11639</xdr:rowOff>
    </xdr:to>
    <xdr:cxnSp macro="">
      <xdr:nvCxnSpPr>
        <xdr:cNvPr id="148" name="直線コネクタ 147">
          <a:extLst>
            <a:ext uri="{FF2B5EF4-FFF2-40B4-BE49-F238E27FC236}">
              <a16:creationId xmlns:a16="http://schemas.microsoft.com/office/drawing/2014/main" id="{AC05B21E-B5DF-4FE1-9C4B-B3BA91D16ECC}"/>
            </a:ext>
          </a:extLst>
        </xdr:cNvPr>
        <xdr:cNvCxnSpPr/>
      </xdr:nvCxnSpPr>
      <xdr:spPr>
        <a:xfrm flipV="1">
          <a:off x="12690475" y="5910462"/>
          <a:ext cx="635000" cy="3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170071</xdr:rowOff>
    </xdr:from>
    <xdr:to>
      <xdr:col>68</xdr:col>
      <xdr:colOff>123825</xdr:colOff>
      <xdr:row>33</xdr:row>
      <xdr:rowOff>100221</xdr:rowOff>
    </xdr:to>
    <xdr:sp macro="" textlink="">
      <xdr:nvSpPr>
        <xdr:cNvPr id="149" name="楕円 148">
          <a:extLst>
            <a:ext uri="{FF2B5EF4-FFF2-40B4-BE49-F238E27FC236}">
              <a16:creationId xmlns:a16="http://schemas.microsoft.com/office/drawing/2014/main" id="{B0FF7F51-440C-4CB1-9B40-538F56CA5813}"/>
            </a:ext>
          </a:extLst>
        </xdr:cNvPr>
        <xdr:cNvSpPr/>
      </xdr:nvSpPr>
      <xdr:spPr>
        <a:xfrm>
          <a:off x="11953875" y="62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11639</xdr:rowOff>
    </xdr:from>
    <xdr:to>
      <xdr:col>72</xdr:col>
      <xdr:colOff>73025</xdr:colOff>
      <xdr:row>33</xdr:row>
      <xdr:rowOff>49421</xdr:rowOff>
    </xdr:to>
    <xdr:cxnSp macro="">
      <xdr:nvCxnSpPr>
        <xdr:cNvPr id="150" name="直線コネクタ 149">
          <a:extLst>
            <a:ext uri="{FF2B5EF4-FFF2-40B4-BE49-F238E27FC236}">
              <a16:creationId xmlns:a16="http://schemas.microsoft.com/office/drawing/2014/main" id="{5EB27649-451F-422C-AE8A-8CB4E9B8E991}"/>
            </a:ext>
          </a:extLst>
        </xdr:cNvPr>
        <xdr:cNvCxnSpPr/>
      </xdr:nvCxnSpPr>
      <xdr:spPr>
        <a:xfrm flipV="1">
          <a:off x="12004675" y="6253689"/>
          <a:ext cx="6858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99287</xdr:rowOff>
    </xdr:from>
    <xdr:to>
      <xdr:col>64</xdr:col>
      <xdr:colOff>123825</xdr:colOff>
      <xdr:row>33</xdr:row>
      <xdr:rowOff>29437</xdr:rowOff>
    </xdr:to>
    <xdr:sp macro="" textlink="">
      <xdr:nvSpPr>
        <xdr:cNvPr id="151" name="楕円 150">
          <a:extLst>
            <a:ext uri="{FF2B5EF4-FFF2-40B4-BE49-F238E27FC236}">
              <a16:creationId xmlns:a16="http://schemas.microsoft.com/office/drawing/2014/main" id="{677584DD-D0D0-4AF0-9A5F-4C2D25676334}"/>
            </a:ext>
          </a:extLst>
        </xdr:cNvPr>
        <xdr:cNvSpPr/>
      </xdr:nvSpPr>
      <xdr:spPr>
        <a:xfrm>
          <a:off x="11268075" y="6176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150087</xdr:rowOff>
    </xdr:from>
    <xdr:to>
      <xdr:col>68</xdr:col>
      <xdr:colOff>73025</xdr:colOff>
      <xdr:row>33</xdr:row>
      <xdr:rowOff>49421</xdr:rowOff>
    </xdr:to>
    <xdr:cxnSp macro="">
      <xdr:nvCxnSpPr>
        <xdr:cNvPr id="152" name="直線コネクタ 151">
          <a:extLst>
            <a:ext uri="{FF2B5EF4-FFF2-40B4-BE49-F238E27FC236}">
              <a16:creationId xmlns:a16="http://schemas.microsoft.com/office/drawing/2014/main" id="{9EEAD282-470F-4545-8F38-48D8AE647394}"/>
            </a:ext>
          </a:extLst>
        </xdr:cNvPr>
        <xdr:cNvCxnSpPr/>
      </xdr:nvCxnSpPr>
      <xdr:spPr>
        <a:xfrm>
          <a:off x="11318875" y="6227037"/>
          <a:ext cx="6858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66593</xdr:rowOff>
    </xdr:from>
    <xdr:to>
      <xdr:col>60</xdr:col>
      <xdr:colOff>123825</xdr:colOff>
      <xdr:row>32</xdr:row>
      <xdr:rowOff>168193</xdr:rowOff>
    </xdr:to>
    <xdr:sp macro="" textlink="">
      <xdr:nvSpPr>
        <xdr:cNvPr id="153" name="楕円 152">
          <a:extLst>
            <a:ext uri="{FF2B5EF4-FFF2-40B4-BE49-F238E27FC236}">
              <a16:creationId xmlns:a16="http://schemas.microsoft.com/office/drawing/2014/main" id="{F78E72D8-F012-42AB-A0B2-8BEEDC7B503A}"/>
            </a:ext>
          </a:extLst>
        </xdr:cNvPr>
        <xdr:cNvSpPr/>
      </xdr:nvSpPr>
      <xdr:spPr>
        <a:xfrm>
          <a:off x="10582275" y="61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117393</xdr:rowOff>
    </xdr:from>
    <xdr:to>
      <xdr:col>64</xdr:col>
      <xdr:colOff>73025</xdr:colOff>
      <xdr:row>32</xdr:row>
      <xdr:rowOff>150087</xdr:rowOff>
    </xdr:to>
    <xdr:cxnSp macro="">
      <xdr:nvCxnSpPr>
        <xdr:cNvPr id="154" name="直線コネクタ 153">
          <a:extLst>
            <a:ext uri="{FF2B5EF4-FFF2-40B4-BE49-F238E27FC236}">
              <a16:creationId xmlns:a16="http://schemas.microsoft.com/office/drawing/2014/main" id="{087F2D30-B02F-416F-AC70-28502C34EC7E}"/>
            </a:ext>
          </a:extLst>
        </xdr:cNvPr>
        <xdr:cNvCxnSpPr/>
      </xdr:nvCxnSpPr>
      <xdr:spPr>
        <a:xfrm>
          <a:off x="10633075" y="6194343"/>
          <a:ext cx="6858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12433A39-C1DC-43AE-954B-B78E667E6447}"/>
            </a:ext>
          </a:extLst>
        </xdr:cNvPr>
        <xdr:cNvSpPr txBox="1"/>
      </xdr:nvSpPr>
      <xdr:spPr>
        <a:xfrm>
          <a:off x="12461952" y="5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E933A5FF-DFB3-4542-B8BF-B30A2F0C3DEB}"/>
            </a:ext>
          </a:extLst>
        </xdr:cNvPr>
        <xdr:cNvSpPr txBox="1"/>
      </xdr:nvSpPr>
      <xdr:spPr>
        <a:xfrm>
          <a:off x="11788852" y="59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9E941FFB-7EA5-4667-8187-9D6DCEC77479}"/>
            </a:ext>
          </a:extLst>
        </xdr:cNvPr>
        <xdr:cNvSpPr txBox="1"/>
      </xdr:nvSpPr>
      <xdr:spPr>
        <a:xfrm>
          <a:off x="11103052" y="5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1CE35B33-0806-413C-AC85-263D13EDED4B}"/>
            </a:ext>
          </a:extLst>
        </xdr:cNvPr>
        <xdr:cNvSpPr txBox="1"/>
      </xdr:nvSpPr>
      <xdr:spPr>
        <a:xfrm>
          <a:off x="10417252"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53566</xdr:rowOff>
    </xdr:from>
    <xdr:ext cx="469744" cy="259045"/>
    <xdr:sp macro="" textlink="">
      <xdr:nvSpPr>
        <xdr:cNvPr id="159" name="n_1mainValue債務償還比率">
          <a:extLst>
            <a:ext uri="{FF2B5EF4-FFF2-40B4-BE49-F238E27FC236}">
              <a16:creationId xmlns:a16="http://schemas.microsoft.com/office/drawing/2014/main" id="{B4A0BF24-3824-472C-B0D5-5345E44386F3}"/>
            </a:ext>
          </a:extLst>
        </xdr:cNvPr>
        <xdr:cNvSpPr txBox="1"/>
      </xdr:nvSpPr>
      <xdr:spPr>
        <a:xfrm>
          <a:off x="12461952" y="629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91348</xdr:rowOff>
    </xdr:from>
    <xdr:ext cx="469744" cy="259045"/>
    <xdr:sp macro="" textlink="">
      <xdr:nvSpPr>
        <xdr:cNvPr id="160" name="n_2mainValue債務償還比率">
          <a:extLst>
            <a:ext uri="{FF2B5EF4-FFF2-40B4-BE49-F238E27FC236}">
              <a16:creationId xmlns:a16="http://schemas.microsoft.com/office/drawing/2014/main" id="{DCED5FA7-5BE9-4AD5-BC59-ED038A54A35B}"/>
            </a:ext>
          </a:extLst>
        </xdr:cNvPr>
        <xdr:cNvSpPr txBox="1"/>
      </xdr:nvSpPr>
      <xdr:spPr>
        <a:xfrm>
          <a:off x="11788852" y="633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20564</xdr:rowOff>
    </xdr:from>
    <xdr:ext cx="469744" cy="259045"/>
    <xdr:sp macro="" textlink="">
      <xdr:nvSpPr>
        <xdr:cNvPr id="161" name="n_3mainValue債務償還比率">
          <a:extLst>
            <a:ext uri="{FF2B5EF4-FFF2-40B4-BE49-F238E27FC236}">
              <a16:creationId xmlns:a16="http://schemas.microsoft.com/office/drawing/2014/main" id="{D8B96E69-CC32-41FE-94C2-C760EBA19DBF}"/>
            </a:ext>
          </a:extLst>
        </xdr:cNvPr>
        <xdr:cNvSpPr txBox="1"/>
      </xdr:nvSpPr>
      <xdr:spPr>
        <a:xfrm>
          <a:off x="11103052" y="62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159320</xdr:rowOff>
    </xdr:from>
    <xdr:ext cx="469744" cy="259045"/>
    <xdr:sp macro="" textlink="">
      <xdr:nvSpPr>
        <xdr:cNvPr id="162" name="n_4mainValue債務償還比率">
          <a:extLst>
            <a:ext uri="{FF2B5EF4-FFF2-40B4-BE49-F238E27FC236}">
              <a16:creationId xmlns:a16="http://schemas.microsoft.com/office/drawing/2014/main" id="{EDF8D2CC-82CC-4012-848A-0A3BA0335E7C}"/>
            </a:ext>
          </a:extLst>
        </xdr:cNvPr>
        <xdr:cNvSpPr txBox="1"/>
      </xdr:nvSpPr>
      <xdr:spPr>
        <a:xfrm>
          <a:off x="10417252" y="623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BA9EEA1-58AC-4972-A06B-494B187803F7}"/>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6761EF6-D00A-48E2-A26F-6621E6ED85C6}"/>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3A8B27C-FF5C-45DD-B360-0EA87BCB82FB}"/>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51A478E-2956-4098-B478-19902B494CBA}"/>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65A0BB8-7B53-4355-BC67-431E1057554C}"/>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5EFF555-10B4-4ABD-8AF3-F829014F64B9}"/>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E558DE-A1DC-4AFC-A472-B911393A178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DF66A8-5DBC-44C8-9EE1-A4BA9C7DAE5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8B12DD-32AB-4473-AAC8-4C267B88830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0D9D9B-4018-44CA-B0D6-44CD8E64A84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BD2F49-ECBF-4302-B6A5-6EF07F75B29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1E1A66-8652-46C5-96AD-723D2B546ED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10408E-7486-452F-8F20-179F66B727B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C8EBAE-953A-48A8-B869-5D6FB55E5F6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80C1D7-2392-433E-AD4E-CFC5D01189E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87F740-DD81-4D8F-B1D2-52D7467D6A8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D9F42D-0DBE-44F4-BCD6-CE9C8B1E7F6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FB81DA-9237-44B7-B7B2-E27FAF638E4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58D470-0ACC-4939-9A2D-E810F679DE2B}"/>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6470C7-4843-4B5E-85D9-314FAFCCA6A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09329D-0849-473A-9D6C-A9D972C2366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FA0202-2BAE-4ED0-8B17-9060EC682314}"/>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F9C0AF-F6A0-413B-8677-704AF974056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A58E01-CD2A-40BF-8F3D-C83DFAFE402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0D7D7A-8E41-4F60-9669-71518AED33A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C6AE4E-7041-44DC-B479-6D4F83FD9B5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C43807-4221-4EF9-BB71-E72BF30C899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024308-8F5F-49C3-9C1E-BAE0B96323D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F1EA93-017E-470D-9A53-A125908137D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D0C09B-12DA-41D1-A0B4-4750C5C2A34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D8B69C-7B59-47E5-BE7F-3EC402231BE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40BFE8-2EFB-426B-BA84-A69F4E086AD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325A95-88C7-4170-B98D-213734180BF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2CD2F9-65B7-407C-AC49-5DD5C7C6799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2DF3BF-8B0E-4C34-A6DE-BDBFAAE5032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D2C306-FA97-4591-8ED8-B522409C423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F8676B-81FF-4200-A0F2-F695B9AD5BA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B9A5EE-E4F2-48D6-AA84-BE3E4013DB9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0CD2A8-65F0-42BD-BB15-A03FE5DEB40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8703C1-913D-4F19-807D-09AEC0F8496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56D6F3-14B9-448B-8106-173BCB9711B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26C562-5BC8-4F48-A7AA-E9A60C0857D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5BF383-A2E2-4DB6-97C2-B24D492B37C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73315B-33DA-4F4E-B018-21388B1DB89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C06D61-55D3-40C5-96A6-C3DD9500D0A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D21861-A205-41E2-8F60-E9C9B2606FB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3E477E-F10A-42E3-A0A9-B1D230FBD7E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FAEF9B-7636-4C0D-B3D7-8AB9E378F95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CF5071-A430-477B-A6D3-FEEFA15C55BB}"/>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6D1C09-B11E-4DC5-A818-DDEF95258FF4}"/>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12302B-41C9-4D9F-BEE3-C379419E6E57}"/>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405D38D-B123-47CB-A307-E665396273FD}"/>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B5F060-7687-434F-9EC8-4D43FB18942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230822-594E-439D-AEA9-BF472E498FB9}"/>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7870218-2A1B-4AB3-9597-87968FD7D204}"/>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D805B3-DDA0-4DEF-A0E4-5C134A93C5A8}"/>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B3A359-2FBF-4415-904F-BFCA996D2BCD}"/>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2DC9B2E-F1C7-40BA-9458-E76AC33D03CD}"/>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8C4699-94E8-47B0-9DB9-296B4B2506E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CAE0239-2A6B-4E00-B1A0-DAB062E562C1}"/>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6CA78E1-FF91-4675-887C-8E322FBD457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85485501-5AE9-4F3C-B6E7-59292A8DDE6F}"/>
            </a:ext>
          </a:extLst>
        </xdr:cNvPr>
        <xdr:cNvCxnSpPr/>
      </xdr:nvCxnSpPr>
      <xdr:spPr>
        <a:xfrm flipV="1">
          <a:off x="4177665" y="5724525"/>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4F2DE507-4436-41CD-8026-98C0E9EC0883}"/>
            </a:ext>
          </a:extLst>
        </xdr:cNvPr>
        <xdr:cNvSpPr txBox="1"/>
      </xdr:nvSpPr>
      <xdr:spPr>
        <a:xfrm>
          <a:off x="421640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67731E4E-53CC-4776-B106-A3495F54C8C4}"/>
            </a:ext>
          </a:extLst>
        </xdr:cNvPr>
        <xdr:cNvCxnSpPr/>
      </xdr:nvCxnSpPr>
      <xdr:spPr>
        <a:xfrm>
          <a:off x="41084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AA8B9E0D-A317-4A5B-BB89-A9ABA30468B8}"/>
            </a:ext>
          </a:extLst>
        </xdr:cNvPr>
        <xdr:cNvSpPr txBox="1"/>
      </xdr:nvSpPr>
      <xdr:spPr>
        <a:xfrm>
          <a:off x="4216400"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1037D501-513D-40FB-B824-E8126F5E3146}"/>
            </a:ext>
          </a:extLst>
        </xdr:cNvPr>
        <xdr:cNvCxnSpPr/>
      </xdr:nvCxnSpPr>
      <xdr:spPr>
        <a:xfrm>
          <a:off x="4108450" y="5724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78B1B1B4-507C-41AC-BF52-44C7D1A8707A}"/>
            </a:ext>
          </a:extLst>
        </xdr:cNvPr>
        <xdr:cNvSpPr txBox="1"/>
      </xdr:nvSpPr>
      <xdr:spPr>
        <a:xfrm>
          <a:off x="42164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21A19374-DDC7-42FA-B664-22F7534FE051}"/>
            </a:ext>
          </a:extLst>
        </xdr:cNvPr>
        <xdr:cNvSpPr/>
      </xdr:nvSpPr>
      <xdr:spPr>
        <a:xfrm>
          <a:off x="4127500" y="6268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1D35E02-05F4-4CBD-8905-AD32341EDABF}"/>
            </a:ext>
          </a:extLst>
        </xdr:cNvPr>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57E8E822-5912-40A8-A46E-48130674E1B3}"/>
            </a:ext>
          </a:extLst>
        </xdr:cNvPr>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17FF3456-75AB-4802-A19A-084F1CBDCDB1}"/>
            </a:ext>
          </a:extLst>
        </xdr:cNvPr>
        <xdr:cNvSpPr/>
      </xdr:nvSpPr>
      <xdr:spPr>
        <a:xfrm>
          <a:off x="1778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DA3D5A23-244C-4203-9AC0-AB504CBE75BE}"/>
            </a:ext>
          </a:extLst>
        </xdr:cNvPr>
        <xdr:cNvSpPr/>
      </xdr:nvSpPr>
      <xdr:spPr>
        <a:xfrm>
          <a:off x="98425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0C7FC5-7120-41BE-987C-279DB256343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7BA81D-9806-461E-808F-08241B35C0C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C8149A-FD1F-40CA-85D6-D5E2AF62858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0C6DC7-5500-48D8-9763-D21DE28A4B8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E69B42-CF24-4A76-82F8-0C801A5692C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3" name="楕円 72">
          <a:extLst>
            <a:ext uri="{FF2B5EF4-FFF2-40B4-BE49-F238E27FC236}">
              <a16:creationId xmlns:a16="http://schemas.microsoft.com/office/drawing/2014/main" id="{0119E5FB-CF7E-4BCE-BB9F-F244EEE92A87}"/>
            </a:ext>
          </a:extLst>
        </xdr:cNvPr>
        <xdr:cNvSpPr/>
      </xdr:nvSpPr>
      <xdr:spPr>
        <a:xfrm>
          <a:off x="4127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92727</xdr:rowOff>
    </xdr:from>
    <xdr:ext cx="405111" cy="259045"/>
    <xdr:sp macro="" textlink="">
      <xdr:nvSpPr>
        <xdr:cNvPr id="74" name="【道路】&#10;有形固定資産減価償却率該当値テキスト">
          <a:extLst>
            <a:ext uri="{FF2B5EF4-FFF2-40B4-BE49-F238E27FC236}">
              <a16:creationId xmlns:a16="http://schemas.microsoft.com/office/drawing/2014/main" id="{A0EAF43D-8230-49B5-90A8-887E3548ECB5}"/>
            </a:ext>
          </a:extLst>
        </xdr:cNvPr>
        <xdr:cNvSpPr txBox="1"/>
      </xdr:nvSpPr>
      <xdr:spPr>
        <a:xfrm>
          <a:off x="421640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a:extLst>
            <a:ext uri="{FF2B5EF4-FFF2-40B4-BE49-F238E27FC236}">
              <a16:creationId xmlns:a16="http://schemas.microsoft.com/office/drawing/2014/main" id="{E87A463D-92E6-4546-9A65-AAFF5280AFAB}"/>
            </a:ext>
          </a:extLst>
        </xdr:cNvPr>
        <xdr:cNvSpPr/>
      </xdr:nvSpPr>
      <xdr:spPr>
        <a:xfrm>
          <a:off x="3384550" y="5744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35</xdr:row>
      <xdr:rowOff>57150</xdr:rowOff>
    </xdr:to>
    <xdr:cxnSp macro="">
      <xdr:nvCxnSpPr>
        <xdr:cNvPr id="76" name="直線コネクタ 75">
          <a:extLst>
            <a:ext uri="{FF2B5EF4-FFF2-40B4-BE49-F238E27FC236}">
              <a16:creationId xmlns:a16="http://schemas.microsoft.com/office/drawing/2014/main" id="{2A190A20-CB07-4B03-AEDF-F2F5A752AB50}"/>
            </a:ext>
          </a:extLst>
        </xdr:cNvPr>
        <xdr:cNvCxnSpPr/>
      </xdr:nvCxnSpPr>
      <xdr:spPr>
        <a:xfrm>
          <a:off x="3429000" y="5788660"/>
          <a:ext cx="7493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F9239727-A6A7-400D-8367-B9084638473A}"/>
            </a:ext>
          </a:extLst>
        </xdr:cNvPr>
        <xdr:cNvSpPr/>
      </xdr:nvSpPr>
      <xdr:spPr>
        <a:xfrm>
          <a:off x="2571750" y="5706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97625F2D-83D7-4581-8958-4FA228813FAE}"/>
            </a:ext>
          </a:extLst>
        </xdr:cNvPr>
        <xdr:cNvCxnSpPr/>
      </xdr:nvCxnSpPr>
      <xdr:spPr>
        <a:xfrm>
          <a:off x="2622550" y="575691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50165</xdr:rowOff>
    </xdr:from>
    <xdr:to>
      <xdr:col>10</xdr:col>
      <xdr:colOff>165100</xdr:colOff>
      <xdr:row>34</xdr:row>
      <xdr:rowOff>151765</xdr:rowOff>
    </xdr:to>
    <xdr:sp macro="" textlink="">
      <xdr:nvSpPr>
        <xdr:cNvPr id="79" name="楕円 78">
          <a:extLst>
            <a:ext uri="{FF2B5EF4-FFF2-40B4-BE49-F238E27FC236}">
              <a16:creationId xmlns:a16="http://schemas.microsoft.com/office/drawing/2014/main" id="{16F6724A-6D4A-4793-B896-DE7CA07FE675}"/>
            </a:ext>
          </a:extLst>
        </xdr:cNvPr>
        <xdr:cNvSpPr/>
      </xdr:nvSpPr>
      <xdr:spPr>
        <a:xfrm>
          <a:off x="17780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100965</xdr:rowOff>
    </xdr:from>
    <xdr:to>
      <xdr:col>15</xdr:col>
      <xdr:colOff>50800</xdr:colOff>
      <xdr:row>34</xdr:row>
      <xdr:rowOff>137160</xdr:rowOff>
    </xdr:to>
    <xdr:cxnSp macro="">
      <xdr:nvCxnSpPr>
        <xdr:cNvPr id="80" name="直線コネクタ 79">
          <a:extLst>
            <a:ext uri="{FF2B5EF4-FFF2-40B4-BE49-F238E27FC236}">
              <a16:creationId xmlns:a16="http://schemas.microsoft.com/office/drawing/2014/main" id="{E560EF39-AD70-4BF9-80C2-B5AAB61F9A9C}"/>
            </a:ext>
          </a:extLst>
        </xdr:cNvPr>
        <xdr:cNvCxnSpPr/>
      </xdr:nvCxnSpPr>
      <xdr:spPr>
        <a:xfrm>
          <a:off x="1828800" y="572071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21590</xdr:rowOff>
    </xdr:from>
    <xdr:to>
      <xdr:col>6</xdr:col>
      <xdr:colOff>38100</xdr:colOff>
      <xdr:row>34</xdr:row>
      <xdr:rowOff>123190</xdr:rowOff>
    </xdr:to>
    <xdr:sp macro="" textlink="">
      <xdr:nvSpPr>
        <xdr:cNvPr id="81" name="楕円 80">
          <a:extLst>
            <a:ext uri="{FF2B5EF4-FFF2-40B4-BE49-F238E27FC236}">
              <a16:creationId xmlns:a16="http://schemas.microsoft.com/office/drawing/2014/main" id="{3A2A987C-1FB2-48FB-B1DE-76AA705F5273}"/>
            </a:ext>
          </a:extLst>
        </xdr:cNvPr>
        <xdr:cNvSpPr/>
      </xdr:nvSpPr>
      <xdr:spPr>
        <a:xfrm>
          <a:off x="984250" y="5641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72390</xdr:rowOff>
    </xdr:from>
    <xdr:to>
      <xdr:col>10</xdr:col>
      <xdr:colOff>114300</xdr:colOff>
      <xdr:row>34</xdr:row>
      <xdr:rowOff>100965</xdr:rowOff>
    </xdr:to>
    <xdr:cxnSp macro="">
      <xdr:nvCxnSpPr>
        <xdr:cNvPr id="82" name="直線コネクタ 81">
          <a:extLst>
            <a:ext uri="{FF2B5EF4-FFF2-40B4-BE49-F238E27FC236}">
              <a16:creationId xmlns:a16="http://schemas.microsoft.com/office/drawing/2014/main" id="{EC332418-2771-4404-A37C-98C01FA8699F}"/>
            </a:ext>
          </a:extLst>
        </xdr:cNvPr>
        <xdr:cNvCxnSpPr/>
      </xdr:nvCxnSpPr>
      <xdr:spPr>
        <a:xfrm>
          <a:off x="1028700" y="569214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53D2B5C3-AC06-40E0-9458-A7B53F3E953D}"/>
            </a:ext>
          </a:extLst>
        </xdr:cNvPr>
        <xdr:cNvSpPr txBox="1"/>
      </xdr:nvSpPr>
      <xdr:spPr>
        <a:xfrm>
          <a:off x="323914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5F26499F-61AD-46FE-9D55-B1F48C522B21}"/>
            </a:ext>
          </a:extLst>
        </xdr:cNvPr>
        <xdr:cNvSpPr txBox="1"/>
      </xdr:nvSpPr>
      <xdr:spPr>
        <a:xfrm>
          <a:off x="243904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3AB766EC-6C73-456F-8569-C1A5E6DA9D74}"/>
            </a:ext>
          </a:extLst>
        </xdr:cNvPr>
        <xdr:cNvSpPr txBox="1"/>
      </xdr:nvSpPr>
      <xdr:spPr>
        <a:xfrm>
          <a:off x="164529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70C8B355-AAAA-4248-B773-F1A25841419E}"/>
            </a:ext>
          </a:extLst>
        </xdr:cNvPr>
        <xdr:cNvSpPr txBox="1"/>
      </xdr:nvSpPr>
      <xdr:spPr>
        <a:xfrm>
          <a:off x="851544"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33FDBFF0-8C4A-43A7-AAAF-63D146EEB978}"/>
            </a:ext>
          </a:extLst>
        </xdr:cNvPr>
        <xdr:cNvSpPr txBox="1"/>
      </xdr:nvSpPr>
      <xdr:spPr>
        <a:xfrm>
          <a:off x="3239144"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EB022F11-DADE-4CEB-A867-FDD4A7DDCE99}"/>
            </a:ext>
          </a:extLst>
        </xdr:cNvPr>
        <xdr:cNvSpPr txBox="1"/>
      </xdr:nvSpPr>
      <xdr:spPr>
        <a:xfrm>
          <a:off x="2439044"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9208362C-9CAE-4C44-B2E2-409B61B1F4F1}"/>
            </a:ext>
          </a:extLst>
        </xdr:cNvPr>
        <xdr:cNvSpPr txBox="1"/>
      </xdr:nvSpPr>
      <xdr:spPr>
        <a:xfrm>
          <a:off x="1645294" y="545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0F41BF70-A417-46E9-9986-DF3DE15AC490}"/>
            </a:ext>
          </a:extLst>
        </xdr:cNvPr>
        <xdr:cNvSpPr txBox="1"/>
      </xdr:nvSpPr>
      <xdr:spPr>
        <a:xfrm>
          <a:off x="851544"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ECC2322-7881-410C-AC98-ABA172984A1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7A5F9F8-5C09-4F6D-893A-6F1266813E4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5B5DED-6D29-4676-B513-0C93EE9CD21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6DBAD9D-C21D-4183-B7E1-6667A167607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EE1E9DD-1D62-4208-A560-B928892E9DD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F977FB-0394-48F3-93B7-A6BE0CFAF3D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5E4C490-36DB-4941-99C2-904DD3FFB16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95C521-64E8-4276-A16F-3D4C4BB220F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51923BD-47F7-472A-AC7A-5A7BDC04B3A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13EF7CC-DCD1-48AC-9075-B3B57402656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4EAA0A8-6377-4463-A34A-3DAD344E7EE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59546AD-0D02-43B7-B978-7988891E04A4}"/>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59079F2-AEED-404C-A088-24734D1F97FE}"/>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9B33F32-13AB-4905-9F9E-BCE3C3A1E58B}"/>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C8FA917-68A2-4457-8FDA-4B64BA58AC7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6A7135E-66E4-4192-A46C-1C3F26F2980A}"/>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8ABE0EA-041D-4400-9478-39C2C65E97BE}"/>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0385DD3-398E-4157-B8B7-B48249C0C8F9}"/>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4A08943-97E4-4F7D-ABAC-B4E69B7FFBD1}"/>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58A82B7-D839-4DD4-A149-985693EB487B}"/>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1747B50-53C9-4085-A040-96E385DB67C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A95CFBC-0008-4E24-9C1E-758E47B1463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A613941-3DF2-456C-B6D5-21D37184A7D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6CF86626-FF29-43C9-A10A-208D4692D8DE}"/>
            </a:ext>
          </a:extLst>
        </xdr:cNvPr>
        <xdr:cNvCxnSpPr/>
      </xdr:nvCxnSpPr>
      <xdr:spPr>
        <a:xfrm flipV="1">
          <a:off x="9429115" y="5472652"/>
          <a:ext cx="0" cy="14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5A591C62-497E-441D-A059-E16548B7C00E}"/>
            </a:ext>
          </a:extLst>
        </xdr:cNvPr>
        <xdr:cNvSpPr txBox="1"/>
      </xdr:nvSpPr>
      <xdr:spPr>
        <a:xfrm>
          <a:off x="9467850" y="689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81295851-B532-4035-BE90-0F832AFC9268}"/>
            </a:ext>
          </a:extLst>
        </xdr:cNvPr>
        <xdr:cNvCxnSpPr/>
      </xdr:nvCxnSpPr>
      <xdr:spPr>
        <a:xfrm>
          <a:off x="9359900" y="6888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AC67149B-1A4B-4255-A52B-4427AB9FF46F}"/>
            </a:ext>
          </a:extLst>
        </xdr:cNvPr>
        <xdr:cNvSpPr txBox="1"/>
      </xdr:nvSpPr>
      <xdr:spPr>
        <a:xfrm>
          <a:off x="9467850" y="52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9F5078BD-118D-482C-AF10-C410E4C823EF}"/>
            </a:ext>
          </a:extLst>
        </xdr:cNvPr>
        <xdr:cNvCxnSpPr/>
      </xdr:nvCxnSpPr>
      <xdr:spPr>
        <a:xfrm>
          <a:off x="9359900" y="5472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3AB004E1-B4F7-4253-B7EC-852F8BBCE1BF}"/>
            </a:ext>
          </a:extLst>
        </xdr:cNvPr>
        <xdr:cNvSpPr txBox="1"/>
      </xdr:nvSpPr>
      <xdr:spPr>
        <a:xfrm>
          <a:off x="9467850" y="650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EFF0B21B-F81B-4DE0-9886-A4C943BBDF8D}"/>
            </a:ext>
          </a:extLst>
        </xdr:cNvPr>
        <xdr:cNvSpPr/>
      </xdr:nvSpPr>
      <xdr:spPr>
        <a:xfrm>
          <a:off x="9398000" y="66484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CBC4F296-1B5C-4D28-ADB9-5DB9021C7DBF}"/>
            </a:ext>
          </a:extLst>
        </xdr:cNvPr>
        <xdr:cNvSpPr/>
      </xdr:nvSpPr>
      <xdr:spPr>
        <a:xfrm>
          <a:off x="8636000" y="644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377C32B2-36F4-409E-A660-5E6231F7130E}"/>
            </a:ext>
          </a:extLst>
        </xdr:cNvPr>
        <xdr:cNvSpPr/>
      </xdr:nvSpPr>
      <xdr:spPr>
        <a:xfrm>
          <a:off x="7842250" y="645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BFF9E371-47FD-4BCA-95C6-513877C8C93B}"/>
            </a:ext>
          </a:extLst>
        </xdr:cNvPr>
        <xdr:cNvSpPr/>
      </xdr:nvSpPr>
      <xdr:spPr>
        <a:xfrm>
          <a:off x="7029450" y="64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D19C0F27-CB80-4DBF-97B2-C46BC8034CBE}"/>
            </a:ext>
          </a:extLst>
        </xdr:cNvPr>
        <xdr:cNvSpPr/>
      </xdr:nvSpPr>
      <xdr:spPr>
        <a:xfrm>
          <a:off x="6235700" y="65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F16210-D3FE-4B7D-A5B3-3C5B56AC846E}"/>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A58CEF-9AD4-4904-AF76-0C828E88B3D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895BB5-D701-4F04-B5A5-E9426A8C914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E545E7-DF37-4A8E-A162-AFBFC67F78D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10A26B-0155-488A-8DE6-1AF8A6A410B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108820</xdr:rowOff>
    </xdr:from>
    <xdr:to>
      <xdr:col>55</xdr:col>
      <xdr:colOff>50800</xdr:colOff>
      <xdr:row>41</xdr:row>
      <xdr:rowOff>38970</xdr:rowOff>
    </xdr:to>
    <xdr:sp macro="" textlink="">
      <xdr:nvSpPr>
        <xdr:cNvPr id="130" name="楕円 129">
          <a:extLst>
            <a:ext uri="{FF2B5EF4-FFF2-40B4-BE49-F238E27FC236}">
              <a16:creationId xmlns:a16="http://schemas.microsoft.com/office/drawing/2014/main" id="{56388DBF-E5EF-4210-9FE3-08814265D33C}"/>
            </a:ext>
          </a:extLst>
        </xdr:cNvPr>
        <xdr:cNvSpPr/>
      </xdr:nvSpPr>
      <xdr:spPr>
        <a:xfrm>
          <a:off x="9398000" y="6719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23747</xdr:rowOff>
    </xdr:from>
    <xdr:ext cx="534377" cy="259045"/>
    <xdr:sp macro="" textlink="">
      <xdr:nvSpPr>
        <xdr:cNvPr id="131" name="【道路】&#10;一人当たり延長該当値テキスト">
          <a:extLst>
            <a:ext uri="{FF2B5EF4-FFF2-40B4-BE49-F238E27FC236}">
              <a16:creationId xmlns:a16="http://schemas.microsoft.com/office/drawing/2014/main" id="{3895B8C0-0153-46FA-8694-1E87CCE3483B}"/>
            </a:ext>
          </a:extLst>
        </xdr:cNvPr>
        <xdr:cNvSpPr txBox="1"/>
      </xdr:nvSpPr>
      <xdr:spPr>
        <a:xfrm>
          <a:off x="9467850" y="66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124537</xdr:rowOff>
    </xdr:from>
    <xdr:to>
      <xdr:col>50</xdr:col>
      <xdr:colOff>165100</xdr:colOff>
      <xdr:row>41</xdr:row>
      <xdr:rowOff>54687</xdr:rowOff>
    </xdr:to>
    <xdr:sp macro="" textlink="">
      <xdr:nvSpPr>
        <xdr:cNvPr id="132" name="楕円 131">
          <a:extLst>
            <a:ext uri="{FF2B5EF4-FFF2-40B4-BE49-F238E27FC236}">
              <a16:creationId xmlns:a16="http://schemas.microsoft.com/office/drawing/2014/main" id="{8D4D5C0A-186F-4752-B7FD-B68961F89D5F}"/>
            </a:ext>
          </a:extLst>
        </xdr:cNvPr>
        <xdr:cNvSpPr/>
      </xdr:nvSpPr>
      <xdr:spPr>
        <a:xfrm>
          <a:off x="8636000" y="6734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159620</xdr:rowOff>
    </xdr:from>
    <xdr:to>
      <xdr:col>55</xdr:col>
      <xdr:colOff>0</xdr:colOff>
      <xdr:row>41</xdr:row>
      <xdr:rowOff>3887</xdr:rowOff>
    </xdr:to>
    <xdr:cxnSp macro="">
      <xdr:nvCxnSpPr>
        <xdr:cNvPr id="133" name="直線コネクタ 132">
          <a:extLst>
            <a:ext uri="{FF2B5EF4-FFF2-40B4-BE49-F238E27FC236}">
              <a16:creationId xmlns:a16="http://schemas.microsoft.com/office/drawing/2014/main" id="{2AE3F80A-47B0-424F-9284-815453E00B52}"/>
            </a:ext>
          </a:extLst>
        </xdr:cNvPr>
        <xdr:cNvCxnSpPr/>
      </xdr:nvCxnSpPr>
      <xdr:spPr>
        <a:xfrm flipV="1">
          <a:off x="8686800" y="6769970"/>
          <a:ext cx="74295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4" name="楕円 133">
          <a:extLst>
            <a:ext uri="{FF2B5EF4-FFF2-40B4-BE49-F238E27FC236}">
              <a16:creationId xmlns:a16="http://schemas.microsoft.com/office/drawing/2014/main" id="{DE967E32-E192-4595-8537-D5647788FABC}"/>
            </a:ext>
          </a:extLst>
        </xdr:cNvPr>
        <xdr:cNvSpPr/>
      </xdr:nvSpPr>
      <xdr:spPr>
        <a:xfrm>
          <a:off x="7842250" y="6734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3887</xdr:rowOff>
    </xdr:to>
    <xdr:cxnSp macro="">
      <xdr:nvCxnSpPr>
        <xdr:cNvPr id="135" name="直線コネクタ 134">
          <a:extLst>
            <a:ext uri="{FF2B5EF4-FFF2-40B4-BE49-F238E27FC236}">
              <a16:creationId xmlns:a16="http://schemas.microsoft.com/office/drawing/2014/main" id="{A6A32216-4658-4EC3-B173-09882F187A05}"/>
            </a:ext>
          </a:extLst>
        </xdr:cNvPr>
        <xdr:cNvCxnSpPr/>
      </xdr:nvCxnSpPr>
      <xdr:spPr>
        <a:xfrm>
          <a:off x="7886700" y="6779260"/>
          <a:ext cx="8001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125337</xdr:rowOff>
    </xdr:from>
    <xdr:to>
      <xdr:col>41</xdr:col>
      <xdr:colOff>101600</xdr:colOff>
      <xdr:row>41</xdr:row>
      <xdr:rowOff>55487</xdr:rowOff>
    </xdr:to>
    <xdr:sp macro="" textlink="">
      <xdr:nvSpPr>
        <xdr:cNvPr id="136" name="楕円 135">
          <a:extLst>
            <a:ext uri="{FF2B5EF4-FFF2-40B4-BE49-F238E27FC236}">
              <a16:creationId xmlns:a16="http://schemas.microsoft.com/office/drawing/2014/main" id="{564B8416-172D-41D8-BD2E-46ABB19F15A4}"/>
            </a:ext>
          </a:extLst>
        </xdr:cNvPr>
        <xdr:cNvSpPr/>
      </xdr:nvSpPr>
      <xdr:spPr>
        <a:xfrm>
          <a:off x="7029450" y="6735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4687</xdr:rowOff>
    </xdr:to>
    <xdr:cxnSp macro="">
      <xdr:nvCxnSpPr>
        <xdr:cNvPr id="137" name="直線コネクタ 136">
          <a:extLst>
            <a:ext uri="{FF2B5EF4-FFF2-40B4-BE49-F238E27FC236}">
              <a16:creationId xmlns:a16="http://schemas.microsoft.com/office/drawing/2014/main" id="{893DB6B4-3EFD-4856-96E9-7124EEA2C06F}"/>
            </a:ext>
          </a:extLst>
        </xdr:cNvPr>
        <xdr:cNvCxnSpPr/>
      </xdr:nvCxnSpPr>
      <xdr:spPr>
        <a:xfrm flipV="1">
          <a:off x="7080250" y="6779260"/>
          <a:ext cx="80645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125526</xdr:rowOff>
    </xdr:from>
    <xdr:to>
      <xdr:col>36</xdr:col>
      <xdr:colOff>165100</xdr:colOff>
      <xdr:row>41</xdr:row>
      <xdr:rowOff>55676</xdr:rowOff>
    </xdr:to>
    <xdr:sp macro="" textlink="">
      <xdr:nvSpPr>
        <xdr:cNvPr id="138" name="楕円 137">
          <a:extLst>
            <a:ext uri="{FF2B5EF4-FFF2-40B4-BE49-F238E27FC236}">
              <a16:creationId xmlns:a16="http://schemas.microsoft.com/office/drawing/2014/main" id="{AD3C048C-E970-44DE-8483-AE47CA552823}"/>
            </a:ext>
          </a:extLst>
        </xdr:cNvPr>
        <xdr:cNvSpPr/>
      </xdr:nvSpPr>
      <xdr:spPr>
        <a:xfrm>
          <a:off x="6235700" y="6735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4687</xdr:rowOff>
    </xdr:from>
    <xdr:to>
      <xdr:col>41</xdr:col>
      <xdr:colOff>50800</xdr:colOff>
      <xdr:row>41</xdr:row>
      <xdr:rowOff>4876</xdr:rowOff>
    </xdr:to>
    <xdr:cxnSp macro="">
      <xdr:nvCxnSpPr>
        <xdr:cNvPr id="139" name="直線コネクタ 138">
          <a:extLst>
            <a:ext uri="{FF2B5EF4-FFF2-40B4-BE49-F238E27FC236}">
              <a16:creationId xmlns:a16="http://schemas.microsoft.com/office/drawing/2014/main" id="{5540B805-D428-433D-98A2-EAC03DFFC227}"/>
            </a:ext>
          </a:extLst>
        </xdr:cNvPr>
        <xdr:cNvCxnSpPr/>
      </xdr:nvCxnSpPr>
      <xdr:spPr>
        <a:xfrm flipV="1">
          <a:off x="6286500" y="6780137"/>
          <a:ext cx="79375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18CCA24A-FDE4-4988-9D40-87A15F46DC5C}"/>
            </a:ext>
          </a:extLst>
        </xdr:cNvPr>
        <xdr:cNvSpPr txBox="1"/>
      </xdr:nvSpPr>
      <xdr:spPr>
        <a:xfrm>
          <a:off x="8425961" y="62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48DDA17B-FF0F-4F7A-AD07-5C17D5795CF8}"/>
            </a:ext>
          </a:extLst>
        </xdr:cNvPr>
        <xdr:cNvSpPr txBox="1"/>
      </xdr:nvSpPr>
      <xdr:spPr>
        <a:xfrm>
          <a:off x="7644911" y="62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CF29CD29-601F-41DC-926D-FD9198B2CF18}"/>
            </a:ext>
          </a:extLst>
        </xdr:cNvPr>
        <xdr:cNvSpPr txBox="1"/>
      </xdr:nvSpPr>
      <xdr:spPr>
        <a:xfrm>
          <a:off x="6851161" y="62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599E1335-EBCD-4309-9CE2-AE5491D6DB8E}"/>
            </a:ext>
          </a:extLst>
        </xdr:cNvPr>
        <xdr:cNvSpPr txBox="1"/>
      </xdr:nvSpPr>
      <xdr:spPr>
        <a:xfrm>
          <a:off x="6038361" y="62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45814</xdr:rowOff>
    </xdr:from>
    <xdr:ext cx="534377" cy="259045"/>
    <xdr:sp macro="" textlink="">
      <xdr:nvSpPr>
        <xdr:cNvPr id="144" name="n_1mainValue【道路】&#10;一人当たり延長">
          <a:extLst>
            <a:ext uri="{FF2B5EF4-FFF2-40B4-BE49-F238E27FC236}">
              <a16:creationId xmlns:a16="http://schemas.microsoft.com/office/drawing/2014/main" id="{9DE5FD12-EEC6-4F96-B298-A89D591376BF}"/>
            </a:ext>
          </a:extLst>
        </xdr:cNvPr>
        <xdr:cNvSpPr txBox="1"/>
      </xdr:nvSpPr>
      <xdr:spPr>
        <a:xfrm>
          <a:off x="8425961" y="68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45737</xdr:rowOff>
    </xdr:from>
    <xdr:ext cx="534377" cy="259045"/>
    <xdr:sp macro="" textlink="">
      <xdr:nvSpPr>
        <xdr:cNvPr id="145" name="n_2mainValue【道路】&#10;一人当たり延長">
          <a:extLst>
            <a:ext uri="{FF2B5EF4-FFF2-40B4-BE49-F238E27FC236}">
              <a16:creationId xmlns:a16="http://schemas.microsoft.com/office/drawing/2014/main" id="{96D6A788-57F6-4FC6-B783-D561CFBE6CFE}"/>
            </a:ext>
          </a:extLst>
        </xdr:cNvPr>
        <xdr:cNvSpPr txBox="1"/>
      </xdr:nvSpPr>
      <xdr:spPr>
        <a:xfrm>
          <a:off x="7644911" y="68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46614</xdr:rowOff>
    </xdr:from>
    <xdr:ext cx="534377" cy="259045"/>
    <xdr:sp macro="" textlink="">
      <xdr:nvSpPr>
        <xdr:cNvPr id="146" name="n_3mainValue【道路】&#10;一人当たり延長">
          <a:extLst>
            <a:ext uri="{FF2B5EF4-FFF2-40B4-BE49-F238E27FC236}">
              <a16:creationId xmlns:a16="http://schemas.microsoft.com/office/drawing/2014/main" id="{CE5FBA3B-E1F5-4275-94E0-E1515E4DC267}"/>
            </a:ext>
          </a:extLst>
        </xdr:cNvPr>
        <xdr:cNvSpPr txBox="1"/>
      </xdr:nvSpPr>
      <xdr:spPr>
        <a:xfrm>
          <a:off x="6851161" y="6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46803</xdr:rowOff>
    </xdr:from>
    <xdr:ext cx="534377" cy="259045"/>
    <xdr:sp macro="" textlink="">
      <xdr:nvSpPr>
        <xdr:cNvPr id="147" name="n_4mainValue【道路】&#10;一人当たり延長">
          <a:extLst>
            <a:ext uri="{FF2B5EF4-FFF2-40B4-BE49-F238E27FC236}">
              <a16:creationId xmlns:a16="http://schemas.microsoft.com/office/drawing/2014/main" id="{CCDE0CAC-4CBC-472C-AA3E-BC6261B6CE59}"/>
            </a:ext>
          </a:extLst>
        </xdr:cNvPr>
        <xdr:cNvSpPr txBox="1"/>
      </xdr:nvSpPr>
      <xdr:spPr>
        <a:xfrm>
          <a:off x="6038361" y="682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B6108B0-E5EC-4232-873F-B9E3093E1E0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03B073A-BF10-47A3-81C1-3C537EC1339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1CCCFDF-1DA5-4884-B8FD-A84A8BD8EDE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B3A9B6-725E-4863-9238-FAD6E48F08A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7642412-5532-4C43-AF27-2ABC375D50F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0967520-DBB1-444B-81DE-02359B480E0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8581304-55B4-4250-92C8-3C8E495626D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F0B02B8-F6C7-4788-8489-DC19C8B5037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05A7FF3-011B-461B-8B00-801191A1CEE1}"/>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742CD3F-C49D-4C51-BC1E-C23DEF80DB8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B52CB33-9886-4061-A610-93782C2A50D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515D129-A696-485D-A1C3-A3B3ECFA3A9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4997B57-7172-4887-B27E-712EC5A99694}"/>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B0D73BA-36A3-4129-8DBA-F7A8009D4AD6}"/>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508B592-65B4-4A04-BE04-7F8E42F10BC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97ECDFC-32D8-499D-AA81-0A36B401545E}"/>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0B3ED2A-8229-47FC-AE2C-64C7E5F0AF3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6B35B10-D737-4A6B-BD6A-821D58281A8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A39857D-0A8F-4AB2-850F-93D70293734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5053AE7-BEDE-4346-B176-3CD92777423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C1176BC-A9B3-4FDE-BD26-C182C4A0F3A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F06040E-12B5-4DC4-9D6F-E3A6C1F6D5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F3D4998-FF63-4468-A5F5-3280E98546C1}"/>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94A8BBD-339A-434E-92B5-011A0932E88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8941163-C680-4E28-BCAC-94612FCF9D6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BB9DCD73-D1DB-4D35-9E45-3198CE686C1A}"/>
            </a:ext>
          </a:extLst>
        </xdr:cNvPr>
        <xdr:cNvCxnSpPr/>
      </xdr:nvCxnSpPr>
      <xdr:spPr>
        <a:xfrm flipV="1">
          <a:off x="4177665" y="918155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92BD9C1-31B4-4BD5-A4F8-4C81C4286A59}"/>
            </a:ext>
          </a:extLst>
        </xdr:cNvPr>
        <xdr:cNvSpPr txBox="1"/>
      </xdr:nvSpPr>
      <xdr:spPr>
        <a:xfrm>
          <a:off x="421640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9ED81D1F-7C4A-4C14-9C3C-C7A2D9AD5B2E}"/>
            </a:ext>
          </a:extLst>
        </xdr:cNvPr>
        <xdr:cNvCxnSpPr/>
      </xdr:nvCxnSpPr>
      <xdr:spPr>
        <a:xfrm>
          <a:off x="4108450" y="106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ED81B28-359A-4D9E-B434-75EA92BE3883}"/>
            </a:ext>
          </a:extLst>
        </xdr:cNvPr>
        <xdr:cNvSpPr txBox="1"/>
      </xdr:nvSpPr>
      <xdr:spPr>
        <a:xfrm>
          <a:off x="4216400"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8957C6FB-74CC-4A5E-97AB-16AD337F1D01}"/>
            </a:ext>
          </a:extLst>
        </xdr:cNvPr>
        <xdr:cNvCxnSpPr/>
      </xdr:nvCxnSpPr>
      <xdr:spPr>
        <a:xfrm>
          <a:off x="4108450" y="918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8859BD6-D652-46D7-B22F-6DDF2E0299EA}"/>
            </a:ext>
          </a:extLst>
        </xdr:cNvPr>
        <xdr:cNvSpPr txBox="1"/>
      </xdr:nvSpPr>
      <xdr:spPr>
        <a:xfrm>
          <a:off x="421640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DDA97F1E-A08F-480F-A161-747E81D8753B}"/>
            </a:ext>
          </a:extLst>
        </xdr:cNvPr>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6E3A7758-0476-452A-B7BE-1F8345ACCCBA}"/>
            </a:ext>
          </a:extLst>
        </xdr:cNvPr>
        <xdr:cNvSpPr/>
      </xdr:nvSpPr>
      <xdr:spPr>
        <a:xfrm>
          <a:off x="3384550" y="1003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542635E-BD45-49F9-A409-07B3DF75CAC1}"/>
            </a:ext>
          </a:extLst>
        </xdr:cNvPr>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EB27CDF4-2308-4767-B728-EB95E53C5AEF}"/>
            </a:ext>
          </a:extLst>
        </xdr:cNvPr>
        <xdr:cNvSpPr/>
      </xdr:nvSpPr>
      <xdr:spPr>
        <a:xfrm>
          <a:off x="17780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E1C9F7E9-E0F8-4A64-AE1E-422A4BDD43F3}"/>
            </a:ext>
          </a:extLst>
        </xdr:cNvPr>
        <xdr:cNvSpPr/>
      </xdr:nvSpPr>
      <xdr:spPr>
        <a:xfrm>
          <a:off x="984250" y="9985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81E6D7-EB97-4768-94CC-F99CFD6F035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86C145-1602-48C4-9503-8E1FA3C302C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66B51B-C768-4822-8CFB-7EB8107AAAA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316D0A-EE1D-4F87-8272-D182796372A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036DBC-1D44-4A92-9CE5-3AE9C745CD0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a:extLst>
            <a:ext uri="{FF2B5EF4-FFF2-40B4-BE49-F238E27FC236}">
              <a16:creationId xmlns:a16="http://schemas.microsoft.com/office/drawing/2014/main" id="{A7D6F01A-A26E-444E-BFE1-48A81C45778A}"/>
            </a:ext>
          </a:extLst>
        </xdr:cNvPr>
        <xdr:cNvSpPr/>
      </xdr:nvSpPr>
      <xdr:spPr>
        <a:xfrm>
          <a:off x="4127500" y="1001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2FBD009-6BC2-4CB0-8DB4-38AAE0FE6371}"/>
            </a:ext>
          </a:extLst>
        </xdr:cNvPr>
        <xdr:cNvSpPr txBox="1"/>
      </xdr:nvSpPr>
      <xdr:spPr>
        <a:xfrm>
          <a:off x="4216400"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1" name="楕円 190">
          <a:extLst>
            <a:ext uri="{FF2B5EF4-FFF2-40B4-BE49-F238E27FC236}">
              <a16:creationId xmlns:a16="http://schemas.microsoft.com/office/drawing/2014/main" id="{28F3CB3C-23DD-4EE3-B50B-F52C710AD2B3}"/>
            </a:ext>
          </a:extLst>
        </xdr:cNvPr>
        <xdr:cNvSpPr/>
      </xdr:nvSpPr>
      <xdr:spPr>
        <a:xfrm>
          <a:off x="3384550" y="9992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148590</xdr:rowOff>
    </xdr:to>
    <xdr:cxnSp macro="">
      <xdr:nvCxnSpPr>
        <xdr:cNvPr id="192" name="直線コネクタ 191">
          <a:extLst>
            <a:ext uri="{FF2B5EF4-FFF2-40B4-BE49-F238E27FC236}">
              <a16:creationId xmlns:a16="http://schemas.microsoft.com/office/drawing/2014/main" id="{511074CD-2A59-44AF-AAEC-9EE749A76797}"/>
            </a:ext>
          </a:extLst>
        </xdr:cNvPr>
        <xdr:cNvCxnSpPr/>
      </xdr:nvCxnSpPr>
      <xdr:spPr>
        <a:xfrm>
          <a:off x="3429000" y="10042978"/>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91319187-4B58-4008-943B-7946C75CBDB5}"/>
            </a:ext>
          </a:extLst>
        </xdr:cNvPr>
        <xdr:cNvSpPr/>
      </xdr:nvSpPr>
      <xdr:spPr>
        <a:xfrm>
          <a:off x="2571750" y="99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130628</xdr:rowOff>
    </xdr:to>
    <xdr:cxnSp macro="">
      <xdr:nvCxnSpPr>
        <xdr:cNvPr id="194" name="直線コネクタ 193">
          <a:extLst>
            <a:ext uri="{FF2B5EF4-FFF2-40B4-BE49-F238E27FC236}">
              <a16:creationId xmlns:a16="http://schemas.microsoft.com/office/drawing/2014/main" id="{9878C932-1F90-4700-BA33-2299855AC807}"/>
            </a:ext>
          </a:extLst>
        </xdr:cNvPr>
        <xdr:cNvCxnSpPr/>
      </xdr:nvCxnSpPr>
      <xdr:spPr>
        <a:xfrm>
          <a:off x="2622550" y="10016853"/>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5" name="楕円 194">
          <a:extLst>
            <a:ext uri="{FF2B5EF4-FFF2-40B4-BE49-F238E27FC236}">
              <a16:creationId xmlns:a16="http://schemas.microsoft.com/office/drawing/2014/main" id="{03EC64C9-87A3-48FF-AAD7-560A4E7F9E9F}"/>
            </a:ext>
          </a:extLst>
        </xdr:cNvPr>
        <xdr:cNvSpPr/>
      </xdr:nvSpPr>
      <xdr:spPr>
        <a:xfrm>
          <a:off x="1778000" y="9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41517485-043E-4082-8F8C-CA69C6E96321}"/>
            </a:ext>
          </a:extLst>
        </xdr:cNvPr>
        <xdr:cNvCxnSpPr/>
      </xdr:nvCxnSpPr>
      <xdr:spPr>
        <a:xfrm>
          <a:off x="1828800" y="9989094"/>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7BB9CD5B-23A0-4891-B60E-992A6A02A8BD}"/>
            </a:ext>
          </a:extLst>
        </xdr:cNvPr>
        <xdr:cNvSpPr/>
      </xdr:nvSpPr>
      <xdr:spPr>
        <a:xfrm>
          <a:off x="984250" y="99121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76744</xdr:rowOff>
    </xdr:to>
    <xdr:cxnSp macro="">
      <xdr:nvCxnSpPr>
        <xdr:cNvPr id="198" name="直線コネクタ 197">
          <a:extLst>
            <a:ext uri="{FF2B5EF4-FFF2-40B4-BE49-F238E27FC236}">
              <a16:creationId xmlns:a16="http://schemas.microsoft.com/office/drawing/2014/main" id="{AF8211DD-D4CE-4361-B6DE-65C7AC6E4ED5}"/>
            </a:ext>
          </a:extLst>
        </xdr:cNvPr>
        <xdr:cNvCxnSpPr/>
      </xdr:nvCxnSpPr>
      <xdr:spPr>
        <a:xfrm>
          <a:off x="1028700" y="9962969"/>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B76595A-1416-4577-BD89-68304E3B7844}"/>
            </a:ext>
          </a:extLst>
        </xdr:cNvPr>
        <xdr:cNvSpPr txBox="1"/>
      </xdr:nvSpPr>
      <xdr:spPr>
        <a:xfrm>
          <a:off x="32391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0300E0E-0E61-4CFA-99BB-DE71B61604F9}"/>
            </a:ext>
          </a:extLst>
        </xdr:cNvPr>
        <xdr:cNvSpPr txBox="1"/>
      </xdr:nvSpPr>
      <xdr:spPr>
        <a:xfrm>
          <a:off x="243904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2511637-4A03-499D-A986-05123C218C62}"/>
            </a:ext>
          </a:extLst>
        </xdr:cNvPr>
        <xdr:cNvSpPr txBox="1"/>
      </xdr:nvSpPr>
      <xdr:spPr>
        <a:xfrm>
          <a:off x="16452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4760248-3681-42B6-B0CC-14077BD3DE9E}"/>
            </a:ext>
          </a:extLst>
        </xdr:cNvPr>
        <xdr:cNvSpPr txBox="1"/>
      </xdr:nvSpPr>
      <xdr:spPr>
        <a:xfrm>
          <a:off x="8515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C8D34C5-9A91-44E7-99A6-4825A964604B}"/>
            </a:ext>
          </a:extLst>
        </xdr:cNvPr>
        <xdr:cNvSpPr txBox="1"/>
      </xdr:nvSpPr>
      <xdr:spPr>
        <a:xfrm>
          <a:off x="323914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DD6C75-A537-453B-BF2F-7819D3240697}"/>
            </a:ext>
          </a:extLst>
        </xdr:cNvPr>
        <xdr:cNvSpPr txBox="1"/>
      </xdr:nvSpPr>
      <xdr:spPr>
        <a:xfrm>
          <a:off x="2439044" y="974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C1059FB-4B9F-4BBE-BD5B-2EB7E7F78413}"/>
            </a:ext>
          </a:extLst>
        </xdr:cNvPr>
        <xdr:cNvSpPr txBox="1"/>
      </xdr:nvSpPr>
      <xdr:spPr>
        <a:xfrm>
          <a:off x="1645294" y="97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17771CA-2F29-4BC5-B104-8A59B081833F}"/>
            </a:ext>
          </a:extLst>
        </xdr:cNvPr>
        <xdr:cNvSpPr txBox="1"/>
      </xdr:nvSpPr>
      <xdr:spPr>
        <a:xfrm>
          <a:off x="851544" y="970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5653DDA-F4EB-47CA-AC8F-D0F4EACE243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330F52B-E8AC-48F4-BA3E-AA0D6726ECB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26FF7BF-FD4F-48D0-ADDF-18DB0CC2E56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44CAAA0-A2AF-4CF2-9E4A-7AD20262E3D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4669C2C-C3E7-41A7-9DBF-2093F8CDC30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816F309-3514-49F7-BC34-764A9914465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AB4EC8A-E453-4270-809D-6F16646FF40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ED5CC42-0E7E-47B0-AAC6-D056BCBE040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A360EB-2045-4EA1-B72A-AFA1F595BF9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27C9884-222F-4FD8-B6A8-D23A4618D4A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A5E662B-EBAA-4A0D-A2D9-323AC999B158}"/>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9164E0C9-BCAA-4B57-925E-AD428B22DE1D}"/>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5320B28-D637-4BB0-8333-BD98F96143B6}"/>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4F6D5B8-2F4A-40EB-B712-6A5AD84BA0D5}"/>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86FE132-5975-44FF-B73B-AD01FED87674}"/>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B1E9505-E917-4322-AC47-C81D97EBD648}"/>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8C57637-63DE-46F9-8A95-FF3BCC8EFD9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E06EED8-D609-4DA8-A276-012A26B22EEB}"/>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DA74157-00B1-4C7F-BC4E-4912E636D5D1}"/>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103B7BA-1F05-43BC-98BB-21CDB89424B1}"/>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75599C1-942A-45E2-A7EB-954067D77851}"/>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458C229-E93F-4785-AC42-D7AB9C3E9271}"/>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3820C0E-188F-4919-B349-28AEE9436BA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1F35FC4C-948F-4C50-9409-D9BBDF96F277}"/>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3A4A38D-C233-4CD3-B766-19CE79F1829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BD41AFF8-4B53-4961-A0BD-3F41279C9BF7}"/>
            </a:ext>
          </a:extLst>
        </xdr:cNvPr>
        <xdr:cNvCxnSpPr/>
      </xdr:nvCxnSpPr>
      <xdr:spPr>
        <a:xfrm flipV="1">
          <a:off x="9429115" y="9260630"/>
          <a:ext cx="0" cy="144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5F9B76DE-CC1B-44B9-8131-88769CF04940}"/>
            </a:ext>
          </a:extLst>
        </xdr:cNvPr>
        <xdr:cNvSpPr txBox="1"/>
      </xdr:nvSpPr>
      <xdr:spPr>
        <a:xfrm>
          <a:off x="9467850" y="107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E213D0CD-3975-4C0F-8BF0-3CEBDFD10999}"/>
            </a:ext>
          </a:extLst>
        </xdr:cNvPr>
        <xdr:cNvCxnSpPr/>
      </xdr:nvCxnSpPr>
      <xdr:spPr>
        <a:xfrm>
          <a:off x="9359900" y="10700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51A3F38E-77F7-4474-97A7-ECCCFC0E60DF}"/>
            </a:ext>
          </a:extLst>
        </xdr:cNvPr>
        <xdr:cNvSpPr txBox="1"/>
      </xdr:nvSpPr>
      <xdr:spPr>
        <a:xfrm>
          <a:off x="9467850" y="904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58AB03A8-B511-49E3-A685-24D1BF3AFAE5}"/>
            </a:ext>
          </a:extLst>
        </xdr:cNvPr>
        <xdr:cNvCxnSpPr/>
      </xdr:nvCxnSpPr>
      <xdr:spPr>
        <a:xfrm>
          <a:off x="9359900" y="9260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8DB44F2-4AA2-4ADB-A3D3-6087A353F795}"/>
            </a:ext>
          </a:extLst>
        </xdr:cNvPr>
        <xdr:cNvSpPr txBox="1"/>
      </xdr:nvSpPr>
      <xdr:spPr>
        <a:xfrm>
          <a:off x="9467850" y="10248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62990B40-A97D-4086-AC82-6ABB204440BC}"/>
            </a:ext>
          </a:extLst>
        </xdr:cNvPr>
        <xdr:cNvSpPr/>
      </xdr:nvSpPr>
      <xdr:spPr>
        <a:xfrm>
          <a:off x="9398000" y="10269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292AAFD9-D0DA-466F-93D8-8A4BE597F902}"/>
            </a:ext>
          </a:extLst>
        </xdr:cNvPr>
        <xdr:cNvSpPr/>
      </xdr:nvSpPr>
      <xdr:spPr>
        <a:xfrm>
          <a:off x="86360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489FE1AA-9CED-4C55-9EC3-E0CED0D2F80F}"/>
            </a:ext>
          </a:extLst>
        </xdr:cNvPr>
        <xdr:cNvSpPr/>
      </xdr:nvSpPr>
      <xdr:spPr>
        <a:xfrm>
          <a:off x="7842250" y="100772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FDF5BF0D-D5E2-4051-A67A-656CC5A39C57}"/>
            </a:ext>
          </a:extLst>
        </xdr:cNvPr>
        <xdr:cNvSpPr/>
      </xdr:nvSpPr>
      <xdr:spPr>
        <a:xfrm>
          <a:off x="7029450" y="100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08036F1C-EA3B-4143-A933-0C55E76C41CC}"/>
            </a:ext>
          </a:extLst>
        </xdr:cNvPr>
        <xdr:cNvSpPr/>
      </xdr:nvSpPr>
      <xdr:spPr>
        <a:xfrm>
          <a:off x="6235700" y="100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7EC0F4-4D1D-487D-9445-17731168BBF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97C5CC-2BE6-4633-9AFF-5CFE4D52748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AEF626D-A5C7-4E59-AA94-7992B7DC982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B6F887-9349-4558-9B36-062AA6F6330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3A1372E-055B-497C-8E6D-7E5364DCB38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8612</xdr:rowOff>
    </xdr:from>
    <xdr:to>
      <xdr:col>55</xdr:col>
      <xdr:colOff>50800</xdr:colOff>
      <xdr:row>62</xdr:row>
      <xdr:rowOff>110212</xdr:rowOff>
    </xdr:to>
    <xdr:sp macro="" textlink="">
      <xdr:nvSpPr>
        <xdr:cNvPr id="248" name="楕円 247">
          <a:extLst>
            <a:ext uri="{FF2B5EF4-FFF2-40B4-BE49-F238E27FC236}">
              <a16:creationId xmlns:a16="http://schemas.microsoft.com/office/drawing/2014/main" id="{92D21F34-9A5A-46EC-8DCA-1692A575C37B}"/>
            </a:ext>
          </a:extLst>
        </xdr:cNvPr>
        <xdr:cNvSpPr/>
      </xdr:nvSpPr>
      <xdr:spPr>
        <a:xfrm>
          <a:off x="9398000" y="10251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31489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9C0D834-125F-4462-8917-AD6218B71EA5}"/>
            </a:ext>
          </a:extLst>
        </xdr:cNvPr>
        <xdr:cNvSpPr txBox="1"/>
      </xdr:nvSpPr>
      <xdr:spPr>
        <a:xfrm>
          <a:off x="9467850" y="10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14782</xdr:rowOff>
    </xdr:from>
    <xdr:to>
      <xdr:col>50</xdr:col>
      <xdr:colOff>165100</xdr:colOff>
      <xdr:row>62</xdr:row>
      <xdr:rowOff>116382</xdr:rowOff>
    </xdr:to>
    <xdr:sp macro="" textlink="">
      <xdr:nvSpPr>
        <xdr:cNvPr id="250" name="楕円 249">
          <a:extLst>
            <a:ext uri="{FF2B5EF4-FFF2-40B4-BE49-F238E27FC236}">
              <a16:creationId xmlns:a16="http://schemas.microsoft.com/office/drawing/2014/main" id="{A4C19FAD-ACAD-4729-8B4B-217EB4EC6421}"/>
            </a:ext>
          </a:extLst>
        </xdr:cNvPr>
        <xdr:cNvSpPr/>
      </xdr:nvSpPr>
      <xdr:spPr>
        <a:xfrm>
          <a:off x="8636000" y="102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59412</xdr:rowOff>
    </xdr:from>
    <xdr:to>
      <xdr:col>55</xdr:col>
      <xdr:colOff>0</xdr:colOff>
      <xdr:row>62</xdr:row>
      <xdr:rowOff>65582</xdr:rowOff>
    </xdr:to>
    <xdr:cxnSp macro="">
      <xdr:nvCxnSpPr>
        <xdr:cNvPr id="251" name="直線コネクタ 250">
          <a:extLst>
            <a:ext uri="{FF2B5EF4-FFF2-40B4-BE49-F238E27FC236}">
              <a16:creationId xmlns:a16="http://schemas.microsoft.com/office/drawing/2014/main" id="{8E66150C-A95B-4052-92DC-60573C9EFA33}"/>
            </a:ext>
          </a:extLst>
        </xdr:cNvPr>
        <xdr:cNvCxnSpPr/>
      </xdr:nvCxnSpPr>
      <xdr:spPr>
        <a:xfrm flipV="1">
          <a:off x="8686800" y="10301962"/>
          <a:ext cx="74295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13758</xdr:rowOff>
    </xdr:from>
    <xdr:to>
      <xdr:col>46</xdr:col>
      <xdr:colOff>38100</xdr:colOff>
      <xdr:row>62</xdr:row>
      <xdr:rowOff>115358</xdr:rowOff>
    </xdr:to>
    <xdr:sp macro="" textlink="">
      <xdr:nvSpPr>
        <xdr:cNvPr id="252" name="楕円 251">
          <a:extLst>
            <a:ext uri="{FF2B5EF4-FFF2-40B4-BE49-F238E27FC236}">
              <a16:creationId xmlns:a16="http://schemas.microsoft.com/office/drawing/2014/main" id="{B16019B0-44CE-426E-A377-8D100BF87468}"/>
            </a:ext>
          </a:extLst>
        </xdr:cNvPr>
        <xdr:cNvSpPr/>
      </xdr:nvSpPr>
      <xdr:spPr>
        <a:xfrm>
          <a:off x="7842250" y="10256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64558</xdr:rowOff>
    </xdr:from>
    <xdr:to>
      <xdr:col>50</xdr:col>
      <xdr:colOff>114300</xdr:colOff>
      <xdr:row>62</xdr:row>
      <xdr:rowOff>65582</xdr:rowOff>
    </xdr:to>
    <xdr:cxnSp macro="">
      <xdr:nvCxnSpPr>
        <xdr:cNvPr id="253" name="直線コネクタ 252">
          <a:extLst>
            <a:ext uri="{FF2B5EF4-FFF2-40B4-BE49-F238E27FC236}">
              <a16:creationId xmlns:a16="http://schemas.microsoft.com/office/drawing/2014/main" id="{FA090A19-9DE9-4B49-8F1D-A86E52249499}"/>
            </a:ext>
          </a:extLst>
        </xdr:cNvPr>
        <xdr:cNvCxnSpPr/>
      </xdr:nvCxnSpPr>
      <xdr:spPr>
        <a:xfrm>
          <a:off x="7886700" y="10307108"/>
          <a:ext cx="8001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15403</xdr:rowOff>
    </xdr:from>
    <xdr:to>
      <xdr:col>41</xdr:col>
      <xdr:colOff>101600</xdr:colOff>
      <xdr:row>62</xdr:row>
      <xdr:rowOff>117003</xdr:rowOff>
    </xdr:to>
    <xdr:sp macro="" textlink="">
      <xdr:nvSpPr>
        <xdr:cNvPr id="254" name="楕円 253">
          <a:extLst>
            <a:ext uri="{FF2B5EF4-FFF2-40B4-BE49-F238E27FC236}">
              <a16:creationId xmlns:a16="http://schemas.microsoft.com/office/drawing/2014/main" id="{A6A90532-9FD3-40DE-9F5A-77BB3868A34B}"/>
            </a:ext>
          </a:extLst>
        </xdr:cNvPr>
        <xdr:cNvSpPr/>
      </xdr:nvSpPr>
      <xdr:spPr>
        <a:xfrm>
          <a:off x="7029450" y="102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64558</xdr:rowOff>
    </xdr:from>
    <xdr:to>
      <xdr:col>45</xdr:col>
      <xdr:colOff>177800</xdr:colOff>
      <xdr:row>62</xdr:row>
      <xdr:rowOff>66203</xdr:rowOff>
    </xdr:to>
    <xdr:cxnSp macro="">
      <xdr:nvCxnSpPr>
        <xdr:cNvPr id="255" name="直線コネクタ 254">
          <a:extLst>
            <a:ext uri="{FF2B5EF4-FFF2-40B4-BE49-F238E27FC236}">
              <a16:creationId xmlns:a16="http://schemas.microsoft.com/office/drawing/2014/main" id="{F802251C-2E50-4035-BD7F-E47E3BCAE641}"/>
            </a:ext>
          </a:extLst>
        </xdr:cNvPr>
        <xdr:cNvCxnSpPr/>
      </xdr:nvCxnSpPr>
      <xdr:spPr>
        <a:xfrm flipV="1">
          <a:off x="7080250" y="10307108"/>
          <a:ext cx="80645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15115</xdr:rowOff>
    </xdr:from>
    <xdr:to>
      <xdr:col>36</xdr:col>
      <xdr:colOff>165100</xdr:colOff>
      <xdr:row>62</xdr:row>
      <xdr:rowOff>116715</xdr:rowOff>
    </xdr:to>
    <xdr:sp macro="" textlink="">
      <xdr:nvSpPr>
        <xdr:cNvPr id="256" name="楕円 255">
          <a:extLst>
            <a:ext uri="{FF2B5EF4-FFF2-40B4-BE49-F238E27FC236}">
              <a16:creationId xmlns:a16="http://schemas.microsoft.com/office/drawing/2014/main" id="{E5E1DCF3-DEA6-47C9-AE43-E26D40404A42}"/>
            </a:ext>
          </a:extLst>
        </xdr:cNvPr>
        <xdr:cNvSpPr/>
      </xdr:nvSpPr>
      <xdr:spPr>
        <a:xfrm>
          <a:off x="6235700" y="102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65915</xdr:rowOff>
    </xdr:from>
    <xdr:to>
      <xdr:col>41</xdr:col>
      <xdr:colOff>50800</xdr:colOff>
      <xdr:row>62</xdr:row>
      <xdr:rowOff>66203</xdr:rowOff>
    </xdr:to>
    <xdr:cxnSp macro="">
      <xdr:nvCxnSpPr>
        <xdr:cNvPr id="257" name="直線コネクタ 256">
          <a:extLst>
            <a:ext uri="{FF2B5EF4-FFF2-40B4-BE49-F238E27FC236}">
              <a16:creationId xmlns:a16="http://schemas.microsoft.com/office/drawing/2014/main" id="{FB5C4DBA-58E6-4214-98F3-C0C4D0BE4380}"/>
            </a:ext>
          </a:extLst>
        </xdr:cNvPr>
        <xdr:cNvCxnSpPr/>
      </xdr:nvCxnSpPr>
      <xdr:spPr>
        <a:xfrm>
          <a:off x="6286500" y="10308465"/>
          <a:ext cx="79375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060A075-86A1-4F55-9A10-F47734DA0357}"/>
            </a:ext>
          </a:extLst>
        </xdr:cNvPr>
        <xdr:cNvSpPr txBox="1"/>
      </xdr:nvSpPr>
      <xdr:spPr>
        <a:xfrm>
          <a:off x="8399995" y="98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F98BE8F-11A5-4912-9C96-A9CA95DF1BF8}"/>
            </a:ext>
          </a:extLst>
        </xdr:cNvPr>
        <xdr:cNvSpPr txBox="1"/>
      </xdr:nvSpPr>
      <xdr:spPr>
        <a:xfrm>
          <a:off x="7612595" y="98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33ACBED-F958-46A1-89C3-D7A33B8E2E83}"/>
            </a:ext>
          </a:extLst>
        </xdr:cNvPr>
        <xdr:cNvSpPr txBox="1"/>
      </xdr:nvSpPr>
      <xdr:spPr>
        <a:xfrm>
          <a:off x="6818845" y="987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76CF863-42E9-484F-A946-62A46D19EB0B}"/>
            </a:ext>
          </a:extLst>
        </xdr:cNvPr>
        <xdr:cNvSpPr txBox="1"/>
      </xdr:nvSpPr>
      <xdr:spPr>
        <a:xfrm>
          <a:off x="6006045" y="98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107509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D384F73A-62BE-40BF-A627-6FA2F66F0490}"/>
            </a:ext>
          </a:extLst>
        </xdr:cNvPr>
        <xdr:cNvSpPr txBox="1"/>
      </xdr:nvSpPr>
      <xdr:spPr>
        <a:xfrm>
          <a:off x="8399995" y="103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106485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731F172E-6F49-4A2A-A6CA-A7A4288213E7}"/>
            </a:ext>
          </a:extLst>
        </xdr:cNvPr>
        <xdr:cNvSpPr txBox="1"/>
      </xdr:nvSpPr>
      <xdr:spPr>
        <a:xfrm>
          <a:off x="7612595" y="1034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108130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A81F03A-A3D3-4529-BDE4-8E92312ADB8A}"/>
            </a:ext>
          </a:extLst>
        </xdr:cNvPr>
        <xdr:cNvSpPr txBox="1"/>
      </xdr:nvSpPr>
      <xdr:spPr>
        <a:xfrm>
          <a:off x="6818845" y="103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107842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52D4AABC-0974-422F-973B-32329DA16636}"/>
            </a:ext>
          </a:extLst>
        </xdr:cNvPr>
        <xdr:cNvSpPr txBox="1"/>
      </xdr:nvSpPr>
      <xdr:spPr>
        <a:xfrm>
          <a:off x="6006045" y="1035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0177D1F-EF49-4882-A997-09D37FD5E86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0C42EFE-9698-4840-A34F-8A23F5B7150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CF94120-FF9B-4DDD-8E25-C3090EE73E5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3CD800C-2DF9-46F9-B697-E53A72ED223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9EF628E-D146-4DFB-B754-5E9340FCE24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50BC426-5EC8-419B-8FED-5FA6F905A4C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F002A13-0C77-493C-973A-71B595F74B4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264F77A-A898-4AA4-B3EA-D9427241E0A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1BBE152-8E99-4F9D-B85D-4875126C83A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3FDF4E0-D260-4470-8C2C-35D2C91C46F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EA4C695-3D08-41ED-B125-5DEED706D64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019215A-5010-40CF-88AA-2AE020E6870E}"/>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4834262-A74A-4254-B8B9-45BE9BF66F39}"/>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156E814-E3A8-4822-94E5-C055494E9175}"/>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E65CDF6-7948-4730-8190-C2EB49F54023}"/>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64C73969-5DE4-4107-B24B-CB1CE4F2B6C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5463CE6-B19D-48A1-BABD-497F7526F0F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BC2D402-2A67-4A7F-BCF0-E5DFC80A58E6}"/>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BF88A29-E15D-4A34-A05E-524EECFCF147}"/>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84882C1-91AF-4E5A-8909-74D26AA086C9}"/>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E440D51-3A06-4366-93F7-2A65BEEF02C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6240D5F-85ED-4701-863C-896BAF18F32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29DFED6-51CE-49E8-B6E9-697E69F07746}"/>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BF55A6A-7758-4039-A8F9-189FF53910B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6357DF0-9FA1-41AC-A376-E9DAB9FDD45F}"/>
            </a:ext>
          </a:extLst>
        </xdr:cNvPr>
        <xdr:cNvCxnSpPr/>
      </xdr:nvCxnSpPr>
      <xdr:spPr>
        <a:xfrm flipV="1">
          <a:off x="4177665" y="12992736"/>
          <a:ext cx="0" cy="1326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EFCD253-A78E-4438-A1E5-119755C46409}"/>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49118F50-971B-4253-878A-D55CE2C8FE43}"/>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E02D2E5-3641-47E7-B60D-AFEB14C474AB}"/>
            </a:ext>
          </a:extLst>
        </xdr:cNvPr>
        <xdr:cNvSpPr txBox="1"/>
      </xdr:nvSpPr>
      <xdr:spPr>
        <a:xfrm>
          <a:off x="4216400"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F6FFC26B-87C2-481F-90A1-CC9EE0FEF0B2}"/>
            </a:ext>
          </a:extLst>
        </xdr:cNvPr>
        <xdr:cNvCxnSpPr/>
      </xdr:nvCxnSpPr>
      <xdr:spPr>
        <a:xfrm>
          <a:off x="4108450" y="1299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B96B748-C4DA-4BC6-BFE2-959A17BEE022}"/>
            </a:ext>
          </a:extLst>
        </xdr:cNvPr>
        <xdr:cNvSpPr txBox="1"/>
      </xdr:nvSpPr>
      <xdr:spPr>
        <a:xfrm>
          <a:off x="4216400" y="1358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6F713918-C676-493A-B507-A36B23E895F8}"/>
            </a:ext>
          </a:extLst>
        </xdr:cNvPr>
        <xdr:cNvSpPr/>
      </xdr:nvSpPr>
      <xdr:spPr>
        <a:xfrm>
          <a:off x="4127500" y="1372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4ED604B2-0986-48BA-B227-9C78D735C32B}"/>
            </a:ext>
          </a:extLst>
        </xdr:cNvPr>
        <xdr:cNvSpPr/>
      </xdr:nvSpPr>
      <xdr:spPr>
        <a:xfrm>
          <a:off x="33845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5F37502E-3234-4B88-9338-5B972DABD57A}"/>
            </a:ext>
          </a:extLst>
        </xdr:cNvPr>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C1990084-40E5-4B89-B929-E933D4FFDC59}"/>
            </a:ext>
          </a:extLst>
        </xdr:cNvPr>
        <xdr:cNvSpPr/>
      </xdr:nvSpPr>
      <xdr:spPr>
        <a:xfrm>
          <a:off x="177800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95D3A872-0960-4526-9C4A-329F7C5CD905}"/>
            </a:ext>
          </a:extLst>
        </xdr:cNvPr>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87C6E6-A5E8-46C3-BF6C-A98CB5F37D5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25A60A-FBB0-4F43-AA49-E65856CA40A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16B31B-099A-4AC6-AE2C-E0624730839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8B7D8CA-3924-408B-BF85-DE4708A9F2A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17096C5-4F4C-49CB-9A2B-73E717949AD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6" name="楕円 305">
          <a:extLst>
            <a:ext uri="{FF2B5EF4-FFF2-40B4-BE49-F238E27FC236}">
              <a16:creationId xmlns:a16="http://schemas.microsoft.com/office/drawing/2014/main" id="{F2A6C862-4D0D-4CB7-B2B8-36FB2D8BB8B6}"/>
            </a:ext>
          </a:extLst>
        </xdr:cNvPr>
        <xdr:cNvSpPr/>
      </xdr:nvSpPr>
      <xdr:spPr>
        <a:xfrm>
          <a:off x="412750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D6C8198-C89C-4A39-9EF3-2EE3AD6EE38A}"/>
            </a:ext>
          </a:extLst>
        </xdr:cNvPr>
        <xdr:cNvSpPr txBox="1"/>
      </xdr:nvSpPr>
      <xdr:spPr>
        <a:xfrm>
          <a:off x="4216400"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08" name="楕円 307">
          <a:extLst>
            <a:ext uri="{FF2B5EF4-FFF2-40B4-BE49-F238E27FC236}">
              <a16:creationId xmlns:a16="http://schemas.microsoft.com/office/drawing/2014/main" id="{871668CF-D0D2-4A27-8706-BB396470AB63}"/>
            </a:ext>
          </a:extLst>
        </xdr:cNvPr>
        <xdr:cNvSpPr/>
      </xdr:nvSpPr>
      <xdr:spPr>
        <a:xfrm>
          <a:off x="3384550" y="13843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49530</xdr:rowOff>
    </xdr:to>
    <xdr:cxnSp macro="">
      <xdr:nvCxnSpPr>
        <xdr:cNvPr id="309" name="直線コネクタ 308">
          <a:extLst>
            <a:ext uri="{FF2B5EF4-FFF2-40B4-BE49-F238E27FC236}">
              <a16:creationId xmlns:a16="http://schemas.microsoft.com/office/drawing/2014/main" id="{4E0A7123-D215-44B4-B221-785F23D89E9A}"/>
            </a:ext>
          </a:extLst>
        </xdr:cNvPr>
        <xdr:cNvCxnSpPr/>
      </xdr:nvCxnSpPr>
      <xdr:spPr>
        <a:xfrm>
          <a:off x="3429000" y="13888086"/>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10" name="楕円 309">
          <a:extLst>
            <a:ext uri="{FF2B5EF4-FFF2-40B4-BE49-F238E27FC236}">
              <a16:creationId xmlns:a16="http://schemas.microsoft.com/office/drawing/2014/main" id="{A5623B00-4B1D-408C-8FF5-014C9D77B350}"/>
            </a:ext>
          </a:extLst>
        </xdr:cNvPr>
        <xdr:cNvSpPr/>
      </xdr:nvSpPr>
      <xdr:spPr>
        <a:xfrm>
          <a:off x="2571750" y="13813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13336</xdr:rowOff>
    </xdr:to>
    <xdr:cxnSp macro="">
      <xdr:nvCxnSpPr>
        <xdr:cNvPr id="311" name="直線コネクタ 310">
          <a:extLst>
            <a:ext uri="{FF2B5EF4-FFF2-40B4-BE49-F238E27FC236}">
              <a16:creationId xmlns:a16="http://schemas.microsoft.com/office/drawing/2014/main" id="{D48839D2-0D5A-4507-85D4-0FDBAA50C45C}"/>
            </a:ext>
          </a:extLst>
        </xdr:cNvPr>
        <xdr:cNvCxnSpPr/>
      </xdr:nvCxnSpPr>
      <xdr:spPr>
        <a:xfrm>
          <a:off x="2622550" y="13863955"/>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12" name="楕円 311">
          <a:extLst>
            <a:ext uri="{FF2B5EF4-FFF2-40B4-BE49-F238E27FC236}">
              <a16:creationId xmlns:a16="http://schemas.microsoft.com/office/drawing/2014/main" id="{0FD2AE4F-3D8D-42B1-A12B-B9CACFF7F22C}"/>
            </a:ext>
          </a:extLst>
        </xdr:cNvPr>
        <xdr:cNvSpPr/>
      </xdr:nvSpPr>
      <xdr:spPr>
        <a:xfrm>
          <a:off x="1778000" y="13780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154305</xdr:rowOff>
    </xdr:to>
    <xdr:cxnSp macro="">
      <xdr:nvCxnSpPr>
        <xdr:cNvPr id="313" name="直線コネクタ 312">
          <a:extLst>
            <a:ext uri="{FF2B5EF4-FFF2-40B4-BE49-F238E27FC236}">
              <a16:creationId xmlns:a16="http://schemas.microsoft.com/office/drawing/2014/main" id="{7081EA6C-675A-4AB9-A01D-4A6BBDA86B5A}"/>
            </a:ext>
          </a:extLst>
        </xdr:cNvPr>
        <xdr:cNvCxnSpPr/>
      </xdr:nvCxnSpPr>
      <xdr:spPr>
        <a:xfrm>
          <a:off x="1828800" y="1383157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4" name="楕円 313">
          <a:extLst>
            <a:ext uri="{FF2B5EF4-FFF2-40B4-BE49-F238E27FC236}">
              <a16:creationId xmlns:a16="http://schemas.microsoft.com/office/drawing/2014/main" id="{9A38E814-CF39-4E2C-A7EC-5CA0E85539A4}"/>
            </a:ext>
          </a:extLst>
        </xdr:cNvPr>
        <xdr:cNvSpPr/>
      </xdr:nvSpPr>
      <xdr:spPr>
        <a:xfrm>
          <a:off x="984250" y="13748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121920</xdr:rowOff>
    </xdr:to>
    <xdr:cxnSp macro="">
      <xdr:nvCxnSpPr>
        <xdr:cNvPr id="315" name="直線コネクタ 314">
          <a:extLst>
            <a:ext uri="{FF2B5EF4-FFF2-40B4-BE49-F238E27FC236}">
              <a16:creationId xmlns:a16="http://schemas.microsoft.com/office/drawing/2014/main" id="{74C8E45A-40B7-4213-8920-9D4E0ABE4A44}"/>
            </a:ext>
          </a:extLst>
        </xdr:cNvPr>
        <xdr:cNvCxnSpPr/>
      </xdr:nvCxnSpPr>
      <xdr:spPr>
        <a:xfrm>
          <a:off x="1028700" y="13799186"/>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DBA73483-3C4C-42BB-8D67-50C8C10C8052}"/>
            </a:ext>
          </a:extLst>
        </xdr:cNvPr>
        <xdr:cNvSpPr txBox="1"/>
      </xdr:nvSpPr>
      <xdr:spPr>
        <a:xfrm>
          <a:off x="32391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0FF35619-6E19-4386-BA7F-1DF1B89FB592}"/>
            </a:ext>
          </a:extLst>
        </xdr:cNvPr>
        <xdr:cNvSpPr txBox="1"/>
      </xdr:nvSpPr>
      <xdr:spPr>
        <a:xfrm>
          <a:off x="24390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0B937FAE-F3D5-4EBC-B093-F9A8DA6F3A37}"/>
            </a:ext>
          </a:extLst>
        </xdr:cNvPr>
        <xdr:cNvSpPr txBox="1"/>
      </xdr:nvSpPr>
      <xdr:spPr>
        <a:xfrm>
          <a:off x="164529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9F24E062-A826-4D10-95C1-00260651FD8C}"/>
            </a:ext>
          </a:extLst>
        </xdr:cNvPr>
        <xdr:cNvSpPr txBox="1"/>
      </xdr:nvSpPr>
      <xdr:spPr>
        <a:xfrm>
          <a:off x="8515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20" name="n_1mainValue【公営住宅】&#10;有形固定資産減価償却率">
          <a:extLst>
            <a:ext uri="{FF2B5EF4-FFF2-40B4-BE49-F238E27FC236}">
              <a16:creationId xmlns:a16="http://schemas.microsoft.com/office/drawing/2014/main" id="{64E05BF4-1F57-4B4B-92F2-21EC3D59E26F}"/>
            </a:ext>
          </a:extLst>
        </xdr:cNvPr>
        <xdr:cNvSpPr txBox="1"/>
      </xdr:nvSpPr>
      <xdr:spPr>
        <a:xfrm>
          <a:off x="32391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21" name="n_2mainValue【公営住宅】&#10;有形固定資産減価償却率">
          <a:extLst>
            <a:ext uri="{FF2B5EF4-FFF2-40B4-BE49-F238E27FC236}">
              <a16:creationId xmlns:a16="http://schemas.microsoft.com/office/drawing/2014/main" id="{DBA22C2B-60A6-486F-87BB-86D233CF489D}"/>
            </a:ext>
          </a:extLst>
        </xdr:cNvPr>
        <xdr:cNvSpPr txBox="1"/>
      </xdr:nvSpPr>
      <xdr:spPr>
        <a:xfrm>
          <a:off x="2439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22" name="n_3mainValue【公営住宅】&#10;有形固定資産減価償却率">
          <a:extLst>
            <a:ext uri="{FF2B5EF4-FFF2-40B4-BE49-F238E27FC236}">
              <a16:creationId xmlns:a16="http://schemas.microsoft.com/office/drawing/2014/main" id="{774EC6D5-2F8B-4E0C-92D2-19C1396B9FB7}"/>
            </a:ext>
          </a:extLst>
        </xdr:cNvPr>
        <xdr:cNvSpPr txBox="1"/>
      </xdr:nvSpPr>
      <xdr:spPr>
        <a:xfrm>
          <a:off x="1645294"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3" name="n_4mainValue【公営住宅】&#10;有形固定資産減価償却率">
          <a:extLst>
            <a:ext uri="{FF2B5EF4-FFF2-40B4-BE49-F238E27FC236}">
              <a16:creationId xmlns:a16="http://schemas.microsoft.com/office/drawing/2014/main" id="{A7774945-AB8F-4BE1-B6A4-ABA3209683C6}"/>
            </a:ext>
          </a:extLst>
        </xdr:cNvPr>
        <xdr:cNvSpPr txBox="1"/>
      </xdr:nvSpPr>
      <xdr:spPr>
        <a:xfrm>
          <a:off x="8515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2453C2D-203E-4C50-BE6C-6CC08C8A897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CC6771A-422E-48BC-809E-91052798F03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828A41E-4938-4EE6-BEDB-EF1A7CADA52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C552D55-EFA7-4E18-BBA6-F8B641B8078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4456623-1F3F-499A-B66D-5915A05A55F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8519AC0-2118-4746-B674-36EF6312077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8A944B4-A011-4E1C-85EC-2F046F1D6C2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361A079-162D-4E5D-87F5-141E0386DFA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8FD17B6-A832-437B-A6FE-BB1CBC7A411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7EA1EE1-3B06-4530-B9BE-4D4DADC20C4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61F8809-F393-40FC-B0DC-26BADE4054C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007B577-500E-4AE5-B367-8F43D24868E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0CF4662-1C6A-4CAD-BF74-B8C00224E1F3}"/>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15B8C7EC-4714-4169-B291-89632985A22A}"/>
            </a:ext>
          </a:extLst>
        </xdr:cNvPr>
        <xdr:cNvSpPr txBox="1"/>
      </xdr:nvSpPr>
      <xdr:spPr>
        <a:xfrm>
          <a:off x="5482151" y="13917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98063C4A-FF81-4606-B3DD-62D14B88B05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91D71561-671C-400F-AF14-6E346009AA8E}"/>
            </a:ext>
          </a:extLst>
        </xdr:cNvPr>
        <xdr:cNvSpPr txBox="1"/>
      </xdr:nvSpPr>
      <xdr:spPr>
        <a:xfrm>
          <a:off x="5482151" y="136037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E5A7A729-7A51-40FF-B85A-6C61410AFEDB}"/>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68C7B4DB-D787-4B7B-9D81-D8C8893A47B8}"/>
            </a:ext>
          </a:extLst>
        </xdr:cNvPr>
        <xdr:cNvSpPr txBox="1"/>
      </xdr:nvSpPr>
      <xdr:spPr>
        <a:xfrm>
          <a:off x="5482151" y="132898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9AB5A7FC-E127-46E3-8CAA-E899E4E21A2A}"/>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20A3537A-CE3E-419B-9BD9-0B9AB0173357}"/>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98AC31F-950C-4DF6-A3A0-A0065CC7DCAD}"/>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DB094AE2-9A91-4929-9CC5-C4B85BE07ECD}"/>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7901022-32E1-458B-8274-4CA8D1D3803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4C15C3A0-2C73-42A4-B6DC-EEEA931AF3A4}"/>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92CFDCE-A218-4890-8D09-14F28A7231C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4A9DC12A-C7DB-41C4-A920-ADFC1FB3BE5F}"/>
            </a:ext>
          </a:extLst>
        </xdr:cNvPr>
        <xdr:cNvCxnSpPr/>
      </xdr:nvCxnSpPr>
      <xdr:spPr>
        <a:xfrm flipV="1">
          <a:off x="9429115" y="12843332"/>
          <a:ext cx="0" cy="152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34424636-87CB-448E-A5FC-2738EB2AC8A2}"/>
            </a:ext>
          </a:extLst>
        </xdr:cNvPr>
        <xdr:cNvSpPr txBox="1"/>
      </xdr:nvSpPr>
      <xdr:spPr>
        <a:xfrm>
          <a:off x="9467850" y="14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22EC96D6-313F-49B6-813C-DF3E9DDDFD79}"/>
            </a:ext>
          </a:extLst>
        </xdr:cNvPr>
        <xdr:cNvCxnSpPr/>
      </xdr:nvCxnSpPr>
      <xdr:spPr>
        <a:xfrm>
          <a:off x="9359900" y="14371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33B1A1F-E633-480F-BCE1-D72BAC0D63A8}"/>
            </a:ext>
          </a:extLst>
        </xdr:cNvPr>
        <xdr:cNvSpPr txBox="1"/>
      </xdr:nvSpPr>
      <xdr:spPr>
        <a:xfrm>
          <a:off x="9467850" y="126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1DD1A6FE-F6AD-4D20-A088-B204EFC20E3B}"/>
            </a:ext>
          </a:extLst>
        </xdr:cNvPr>
        <xdr:cNvCxnSpPr/>
      </xdr:nvCxnSpPr>
      <xdr:spPr>
        <a:xfrm>
          <a:off x="9359900" y="12843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A43FA509-7A09-46C1-B749-1665A265433C}"/>
            </a:ext>
          </a:extLst>
        </xdr:cNvPr>
        <xdr:cNvSpPr txBox="1"/>
      </xdr:nvSpPr>
      <xdr:spPr>
        <a:xfrm>
          <a:off x="9467850" y="14116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54D4BAD0-66B1-486E-BF75-98010D844C2F}"/>
            </a:ext>
          </a:extLst>
        </xdr:cNvPr>
        <xdr:cNvSpPr/>
      </xdr:nvSpPr>
      <xdr:spPr>
        <a:xfrm>
          <a:off x="9398000" y="14258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776F431A-57C1-4ABF-ACAD-E07C67455D9A}"/>
            </a:ext>
          </a:extLst>
        </xdr:cNvPr>
        <xdr:cNvSpPr/>
      </xdr:nvSpPr>
      <xdr:spPr>
        <a:xfrm>
          <a:off x="8636000" y="14282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C64E08CF-3074-4675-A9F7-BF32A62ADC19}"/>
            </a:ext>
          </a:extLst>
        </xdr:cNvPr>
        <xdr:cNvSpPr/>
      </xdr:nvSpPr>
      <xdr:spPr>
        <a:xfrm>
          <a:off x="7842250" y="142812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691B2B41-FFAF-4F1E-8B6A-A47F622940B2}"/>
            </a:ext>
          </a:extLst>
        </xdr:cNvPr>
        <xdr:cNvSpPr/>
      </xdr:nvSpPr>
      <xdr:spPr>
        <a:xfrm>
          <a:off x="7029450" y="1428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91A2AF7-8563-4DFE-92B9-C73074E47053}"/>
            </a:ext>
          </a:extLst>
        </xdr:cNvPr>
        <xdr:cNvSpPr/>
      </xdr:nvSpPr>
      <xdr:spPr>
        <a:xfrm>
          <a:off x="6235700" y="14283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04F2086-3B1A-40F4-A5B8-DB233C467613}"/>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5D8FD0-EC5C-43F9-8A0F-951C8620F22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DDD5771-FA81-41AA-B910-9A9EE1615A3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A4B7E00-F3A8-4018-8570-D79FE7B2D6E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4DC0738-4401-4ACD-A1F8-8C96CE06C16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100326</xdr:rowOff>
    </xdr:from>
    <xdr:to>
      <xdr:col>55</xdr:col>
      <xdr:colOff>50800</xdr:colOff>
      <xdr:row>87</xdr:row>
      <xdr:rowOff>30476</xdr:rowOff>
    </xdr:to>
    <xdr:sp macro="" textlink="">
      <xdr:nvSpPr>
        <xdr:cNvPr id="365" name="楕円 364">
          <a:extLst>
            <a:ext uri="{FF2B5EF4-FFF2-40B4-BE49-F238E27FC236}">
              <a16:creationId xmlns:a16="http://schemas.microsoft.com/office/drawing/2014/main" id="{84F251B1-38C7-46C3-B6B7-845848095CA0}"/>
            </a:ext>
          </a:extLst>
        </xdr:cNvPr>
        <xdr:cNvSpPr/>
      </xdr:nvSpPr>
      <xdr:spPr>
        <a:xfrm>
          <a:off x="9398000" y="14305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81CE948C-7135-492B-8F65-E67C826048D4}"/>
            </a:ext>
          </a:extLst>
        </xdr:cNvPr>
        <xdr:cNvSpPr txBox="1"/>
      </xdr:nvSpPr>
      <xdr:spPr>
        <a:xfrm>
          <a:off x="9467850" y="142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99640</xdr:rowOff>
    </xdr:from>
    <xdr:to>
      <xdr:col>50</xdr:col>
      <xdr:colOff>165100</xdr:colOff>
      <xdr:row>87</xdr:row>
      <xdr:rowOff>29790</xdr:rowOff>
    </xdr:to>
    <xdr:sp macro="" textlink="">
      <xdr:nvSpPr>
        <xdr:cNvPr id="367" name="楕円 366">
          <a:extLst>
            <a:ext uri="{FF2B5EF4-FFF2-40B4-BE49-F238E27FC236}">
              <a16:creationId xmlns:a16="http://schemas.microsoft.com/office/drawing/2014/main" id="{6DEFC72E-089F-4DA4-B155-542C2618BA59}"/>
            </a:ext>
          </a:extLst>
        </xdr:cNvPr>
        <xdr:cNvSpPr/>
      </xdr:nvSpPr>
      <xdr:spPr>
        <a:xfrm>
          <a:off x="8636000" y="14304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150440</xdr:rowOff>
    </xdr:from>
    <xdr:to>
      <xdr:col>55</xdr:col>
      <xdr:colOff>0</xdr:colOff>
      <xdr:row>86</xdr:row>
      <xdr:rowOff>151126</xdr:rowOff>
    </xdr:to>
    <xdr:cxnSp macro="">
      <xdr:nvCxnSpPr>
        <xdr:cNvPr id="368" name="直線コネクタ 367">
          <a:extLst>
            <a:ext uri="{FF2B5EF4-FFF2-40B4-BE49-F238E27FC236}">
              <a16:creationId xmlns:a16="http://schemas.microsoft.com/office/drawing/2014/main" id="{CD5647FE-2163-4172-8AFC-B065FA525143}"/>
            </a:ext>
          </a:extLst>
        </xdr:cNvPr>
        <xdr:cNvCxnSpPr/>
      </xdr:nvCxnSpPr>
      <xdr:spPr>
        <a:xfrm>
          <a:off x="8686800" y="14355390"/>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99575</xdr:rowOff>
    </xdr:from>
    <xdr:to>
      <xdr:col>46</xdr:col>
      <xdr:colOff>38100</xdr:colOff>
      <xdr:row>87</xdr:row>
      <xdr:rowOff>29725</xdr:rowOff>
    </xdr:to>
    <xdr:sp macro="" textlink="">
      <xdr:nvSpPr>
        <xdr:cNvPr id="369" name="楕円 368">
          <a:extLst>
            <a:ext uri="{FF2B5EF4-FFF2-40B4-BE49-F238E27FC236}">
              <a16:creationId xmlns:a16="http://schemas.microsoft.com/office/drawing/2014/main" id="{0F85E2C8-718C-4C32-ADE9-A441A2A6ED86}"/>
            </a:ext>
          </a:extLst>
        </xdr:cNvPr>
        <xdr:cNvSpPr/>
      </xdr:nvSpPr>
      <xdr:spPr>
        <a:xfrm>
          <a:off x="7842250" y="14304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150375</xdr:rowOff>
    </xdr:from>
    <xdr:to>
      <xdr:col>50</xdr:col>
      <xdr:colOff>114300</xdr:colOff>
      <xdr:row>86</xdr:row>
      <xdr:rowOff>150440</xdr:rowOff>
    </xdr:to>
    <xdr:cxnSp macro="">
      <xdr:nvCxnSpPr>
        <xdr:cNvPr id="370" name="直線コネクタ 369">
          <a:extLst>
            <a:ext uri="{FF2B5EF4-FFF2-40B4-BE49-F238E27FC236}">
              <a16:creationId xmlns:a16="http://schemas.microsoft.com/office/drawing/2014/main" id="{C70C2CFE-D13D-4B6C-9180-BC35964D9810}"/>
            </a:ext>
          </a:extLst>
        </xdr:cNvPr>
        <xdr:cNvCxnSpPr/>
      </xdr:nvCxnSpPr>
      <xdr:spPr>
        <a:xfrm>
          <a:off x="7886700" y="14355325"/>
          <a:ext cx="8001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99673</xdr:rowOff>
    </xdr:from>
    <xdr:to>
      <xdr:col>41</xdr:col>
      <xdr:colOff>101600</xdr:colOff>
      <xdr:row>87</xdr:row>
      <xdr:rowOff>29823</xdr:rowOff>
    </xdr:to>
    <xdr:sp macro="" textlink="">
      <xdr:nvSpPr>
        <xdr:cNvPr id="371" name="楕円 370">
          <a:extLst>
            <a:ext uri="{FF2B5EF4-FFF2-40B4-BE49-F238E27FC236}">
              <a16:creationId xmlns:a16="http://schemas.microsoft.com/office/drawing/2014/main" id="{CBE6DB1B-92E7-4D3B-94B4-6510D1E0FBE5}"/>
            </a:ext>
          </a:extLst>
        </xdr:cNvPr>
        <xdr:cNvSpPr/>
      </xdr:nvSpPr>
      <xdr:spPr>
        <a:xfrm>
          <a:off x="7029450" y="14304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150375</xdr:rowOff>
    </xdr:from>
    <xdr:to>
      <xdr:col>45</xdr:col>
      <xdr:colOff>177800</xdr:colOff>
      <xdr:row>86</xdr:row>
      <xdr:rowOff>150473</xdr:rowOff>
    </xdr:to>
    <xdr:cxnSp macro="">
      <xdr:nvCxnSpPr>
        <xdr:cNvPr id="372" name="直線コネクタ 371">
          <a:extLst>
            <a:ext uri="{FF2B5EF4-FFF2-40B4-BE49-F238E27FC236}">
              <a16:creationId xmlns:a16="http://schemas.microsoft.com/office/drawing/2014/main" id="{4D06DF0B-6C4A-4DA2-A1C9-4171473A16AE}"/>
            </a:ext>
          </a:extLst>
        </xdr:cNvPr>
        <xdr:cNvCxnSpPr/>
      </xdr:nvCxnSpPr>
      <xdr:spPr>
        <a:xfrm flipV="1">
          <a:off x="7080250" y="14355325"/>
          <a:ext cx="80645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99640</xdr:rowOff>
    </xdr:from>
    <xdr:to>
      <xdr:col>36</xdr:col>
      <xdr:colOff>165100</xdr:colOff>
      <xdr:row>87</xdr:row>
      <xdr:rowOff>29790</xdr:rowOff>
    </xdr:to>
    <xdr:sp macro="" textlink="">
      <xdr:nvSpPr>
        <xdr:cNvPr id="373" name="楕円 372">
          <a:extLst>
            <a:ext uri="{FF2B5EF4-FFF2-40B4-BE49-F238E27FC236}">
              <a16:creationId xmlns:a16="http://schemas.microsoft.com/office/drawing/2014/main" id="{4159A313-CBEA-4637-9DCE-F5E3C94220A6}"/>
            </a:ext>
          </a:extLst>
        </xdr:cNvPr>
        <xdr:cNvSpPr/>
      </xdr:nvSpPr>
      <xdr:spPr>
        <a:xfrm>
          <a:off x="6235700" y="14304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150440</xdr:rowOff>
    </xdr:from>
    <xdr:to>
      <xdr:col>41</xdr:col>
      <xdr:colOff>50800</xdr:colOff>
      <xdr:row>86</xdr:row>
      <xdr:rowOff>150473</xdr:rowOff>
    </xdr:to>
    <xdr:cxnSp macro="">
      <xdr:nvCxnSpPr>
        <xdr:cNvPr id="374" name="直線コネクタ 373">
          <a:extLst>
            <a:ext uri="{FF2B5EF4-FFF2-40B4-BE49-F238E27FC236}">
              <a16:creationId xmlns:a16="http://schemas.microsoft.com/office/drawing/2014/main" id="{DF7021AA-087D-4F3C-AD79-DCD996B04190}"/>
            </a:ext>
          </a:extLst>
        </xdr:cNvPr>
        <xdr:cNvCxnSpPr/>
      </xdr:nvCxnSpPr>
      <xdr:spPr>
        <a:xfrm>
          <a:off x="6286500" y="14355390"/>
          <a:ext cx="79375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3BD6DF77-137F-41F2-A779-65E58289C72F}"/>
            </a:ext>
          </a:extLst>
        </xdr:cNvPr>
        <xdr:cNvSpPr txBox="1"/>
      </xdr:nvSpPr>
      <xdr:spPr>
        <a:xfrm>
          <a:off x="8458277" y="140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D79E8E56-77DA-4BB0-9A3E-07DED2C28538}"/>
            </a:ext>
          </a:extLst>
        </xdr:cNvPr>
        <xdr:cNvSpPr txBox="1"/>
      </xdr:nvSpPr>
      <xdr:spPr>
        <a:xfrm>
          <a:off x="7677227" y="140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F3CF6550-8AB5-4E5B-8C4D-DE278F7BEA2B}"/>
            </a:ext>
          </a:extLst>
        </xdr:cNvPr>
        <xdr:cNvSpPr txBox="1"/>
      </xdr:nvSpPr>
      <xdr:spPr>
        <a:xfrm>
          <a:off x="6864427" y="140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F7F66974-7F62-4C04-BC7E-650D1A34DEA4}"/>
            </a:ext>
          </a:extLst>
        </xdr:cNvPr>
        <xdr:cNvSpPr txBox="1"/>
      </xdr:nvSpPr>
      <xdr:spPr>
        <a:xfrm>
          <a:off x="6070677" y="140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20917</xdr:rowOff>
    </xdr:from>
    <xdr:ext cx="469744" cy="259045"/>
    <xdr:sp macro="" textlink="">
      <xdr:nvSpPr>
        <xdr:cNvPr id="379" name="n_1mainValue【公営住宅】&#10;一人当たり面積">
          <a:extLst>
            <a:ext uri="{FF2B5EF4-FFF2-40B4-BE49-F238E27FC236}">
              <a16:creationId xmlns:a16="http://schemas.microsoft.com/office/drawing/2014/main" id="{3728E6FF-D0CB-41F5-8419-9EB9F11E77D7}"/>
            </a:ext>
          </a:extLst>
        </xdr:cNvPr>
        <xdr:cNvSpPr txBox="1"/>
      </xdr:nvSpPr>
      <xdr:spPr>
        <a:xfrm>
          <a:off x="8458277" y="143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20852</xdr:rowOff>
    </xdr:from>
    <xdr:ext cx="469744" cy="259045"/>
    <xdr:sp macro="" textlink="">
      <xdr:nvSpPr>
        <xdr:cNvPr id="380" name="n_2mainValue【公営住宅】&#10;一人当たり面積">
          <a:extLst>
            <a:ext uri="{FF2B5EF4-FFF2-40B4-BE49-F238E27FC236}">
              <a16:creationId xmlns:a16="http://schemas.microsoft.com/office/drawing/2014/main" id="{1CE17CA5-F526-44F7-9916-6C0B8BF60EF0}"/>
            </a:ext>
          </a:extLst>
        </xdr:cNvPr>
        <xdr:cNvSpPr txBox="1"/>
      </xdr:nvSpPr>
      <xdr:spPr>
        <a:xfrm>
          <a:off x="7677227" y="143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20950</xdr:rowOff>
    </xdr:from>
    <xdr:ext cx="469744" cy="259045"/>
    <xdr:sp macro="" textlink="">
      <xdr:nvSpPr>
        <xdr:cNvPr id="381" name="n_3mainValue【公営住宅】&#10;一人当たり面積">
          <a:extLst>
            <a:ext uri="{FF2B5EF4-FFF2-40B4-BE49-F238E27FC236}">
              <a16:creationId xmlns:a16="http://schemas.microsoft.com/office/drawing/2014/main" id="{20C2DFF2-E56B-4379-BCDF-CFA7F81FE061}"/>
            </a:ext>
          </a:extLst>
        </xdr:cNvPr>
        <xdr:cNvSpPr txBox="1"/>
      </xdr:nvSpPr>
      <xdr:spPr>
        <a:xfrm>
          <a:off x="6864427" y="143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20917</xdr:rowOff>
    </xdr:from>
    <xdr:ext cx="469744" cy="259045"/>
    <xdr:sp macro="" textlink="">
      <xdr:nvSpPr>
        <xdr:cNvPr id="382" name="n_4mainValue【公営住宅】&#10;一人当たり面積">
          <a:extLst>
            <a:ext uri="{FF2B5EF4-FFF2-40B4-BE49-F238E27FC236}">
              <a16:creationId xmlns:a16="http://schemas.microsoft.com/office/drawing/2014/main" id="{5834E8F5-74E9-4925-9209-52EB708456E2}"/>
            </a:ext>
          </a:extLst>
        </xdr:cNvPr>
        <xdr:cNvSpPr txBox="1"/>
      </xdr:nvSpPr>
      <xdr:spPr>
        <a:xfrm>
          <a:off x="6070677" y="143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CA450A7-04F9-43D3-8C51-D48D1613DDC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CC61F87-C531-4775-B7E1-CA02539040C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FF97838-1828-4B20-9238-B59FD1DA19C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87F3554-34AC-4E49-AD51-A4EDB28A38B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11F3A4E-7D62-489E-BB80-13483F427CD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A6F0034-A600-42A3-841C-1F906B02192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678F1A1-C984-47EA-B9B5-383FFC8FA58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E0331524-BE10-48A9-80E8-F4A5C19CA739}"/>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26158F4-22F6-45C6-9B69-5AAC96D4D4B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51B05D5D-12DC-4B15-80A3-89C6CD4AABB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B948823-A23D-45C8-BD71-CBA1DB94759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2086586E-70A4-4F9D-9FD5-328A17E423D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41FC007F-D4AE-4ADB-BBC2-CCAC06008BB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60433C5-69A7-45D9-BEEB-E8EF526B5E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EBB61BCA-DA6E-45F4-9996-E7A500717DA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62BD3E11-138D-46A8-ACC1-BF3ED6CD622C}"/>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1D4FF57-D516-4BCC-95C1-F8F89B8F9FF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B84C5CDE-78F8-4F40-944A-B1B446D5C86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6BAEEA7-B09A-4A20-A75E-E3010B8513A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AA76274-425E-412B-9059-8B00E10CC22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9B14F877-7200-449C-B113-8853E1D0AAB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862D8861-1B52-4F88-89F0-A1CAE8F49FD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0A05DAD-9DA5-4AAD-AE1F-FDADE04DDE9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6AFD4B7-92BB-473F-9C37-5013050DA3B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BE79C1F-3E7E-4207-8B29-FEF371CF993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D4B7B05-9C35-4D58-A62E-72CB2E61A92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7EF8E28-8608-4C2C-8267-21DB6265892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9CEB2FD7-6AB3-4638-8966-44E21A5EAF5A}"/>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7FA869A-A700-4CC1-A3D6-D559C9A494AC}"/>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219F9955-D90F-476C-A51E-610E6AF6B0DA}"/>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5D4EF311-A6D5-4F65-A9C6-AE7C7A05B51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B1E3FC0E-3C72-482E-9FDC-C936A097848D}"/>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38595DBB-68A6-4DD6-8943-A321C4D8C60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1D29FF3D-0979-4567-A85D-E88029F7244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1BBD5541-0F87-484F-9954-B75C9057871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88D8E834-9642-4EA6-8D85-C631107D27B2}"/>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92702DB1-E25E-4A2F-981E-21EDD408FBE7}"/>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8E648079-FBEC-4144-AAD0-708844267AD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C32FAF-C1BA-4A0D-A79D-9B3639FC11DE}"/>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4AA2D460-F755-4FE2-A9E9-9297D277192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8D41432B-C609-457A-9A67-719DD81C24C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9BA23439-0478-4F38-8618-B589D133012C}"/>
            </a:ext>
          </a:extLst>
        </xdr:cNvPr>
        <xdr:cNvCxnSpPr/>
      </xdr:nvCxnSpPr>
      <xdr:spPr>
        <a:xfrm flipV="1">
          <a:off x="14699614" y="556514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2798EFCC-B2EE-4AEF-AB3C-BD879BC54196}"/>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488962E8-7CBF-4199-88A3-50C25A31259E}"/>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C7C048B7-5A36-443C-AA31-600543A530E4}"/>
            </a:ext>
          </a:extLst>
        </xdr:cNvPr>
        <xdr:cNvSpPr txBox="1"/>
      </xdr:nvSpPr>
      <xdr:spPr>
        <a:xfrm>
          <a:off x="14738350" y="5346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DE0B6C4D-DFA6-480B-9CB5-8C2A1D50297D}"/>
            </a:ext>
          </a:extLst>
        </xdr:cNvPr>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A3ACA68D-F7B8-4CE7-9F9F-74B907C1C687}"/>
            </a:ext>
          </a:extLst>
        </xdr:cNvPr>
        <xdr:cNvSpPr txBox="1"/>
      </xdr:nvSpPr>
      <xdr:spPr>
        <a:xfrm>
          <a:off x="1473835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D4C96D52-2356-40A0-AE36-35EDAA6B7372}"/>
            </a:ext>
          </a:extLst>
        </xdr:cNvPr>
        <xdr:cNvSpPr/>
      </xdr:nvSpPr>
      <xdr:spPr>
        <a:xfrm>
          <a:off x="14649450" y="6299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a:extLst>
            <a:ext uri="{FF2B5EF4-FFF2-40B4-BE49-F238E27FC236}">
              <a16:creationId xmlns:a16="http://schemas.microsoft.com/office/drawing/2014/main" id="{952DFDB5-E53D-4E3F-932C-83D928954F40}"/>
            </a:ext>
          </a:extLst>
        </xdr:cNvPr>
        <xdr:cNvSpPr/>
      </xdr:nvSpPr>
      <xdr:spPr>
        <a:xfrm>
          <a:off x="13887450" y="633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2" name="フローチャート: 判断 431">
          <a:extLst>
            <a:ext uri="{FF2B5EF4-FFF2-40B4-BE49-F238E27FC236}">
              <a16:creationId xmlns:a16="http://schemas.microsoft.com/office/drawing/2014/main" id="{58E224A7-07A1-4623-A43E-5595CDB9B21A}"/>
            </a:ext>
          </a:extLst>
        </xdr:cNvPr>
        <xdr:cNvSpPr/>
      </xdr:nvSpPr>
      <xdr:spPr>
        <a:xfrm>
          <a:off x="13093700" y="632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3" name="フローチャート: 判断 432">
          <a:extLst>
            <a:ext uri="{FF2B5EF4-FFF2-40B4-BE49-F238E27FC236}">
              <a16:creationId xmlns:a16="http://schemas.microsoft.com/office/drawing/2014/main" id="{356CC303-9030-4329-9F0B-B6E89CA01615}"/>
            </a:ext>
          </a:extLst>
        </xdr:cNvPr>
        <xdr:cNvSpPr/>
      </xdr:nvSpPr>
      <xdr:spPr>
        <a:xfrm>
          <a:off x="12299950" y="6297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4" name="フローチャート: 判断 433">
          <a:extLst>
            <a:ext uri="{FF2B5EF4-FFF2-40B4-BE49-F238E27FC236}">
              <a16:creationId xmlns:a16="http://schemas.microsoft.com/office/drawing/2014/main" id="{9E81ED01-BCA3-46DF-A5BF-90C2DCF74792}"/>
            </a:ext>
          </a:extLst>
        </xdr:cNvPr>
        <xdr:cNvSpPr/>
      </xdr:nvSpPr>
      <xdr:spPr>
        <a:xfrm>
          <a:off x="11487150" y="631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24F770B-D661-4B4F-9A47-3DB1CE0355E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9992E9F-29E5-448F-BD4D-7D401CD9A4B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EFD28CC-C2FC-4B97-AD53-909BB3851B3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3CB152D-C0A5-45B6-9E7A-6FEE257AEE1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BA2DA91-1B38-40E7-94FF-A31597BD410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40" name="楕円 439">
          <a:extLst>
            <a:ext uri="{FF2B5EF4-FFF2-40B4-BE49-F238E27FC236}">
              <a16:creationId xmlns:a16="http://schemas.microsoft.com/office/drawing/2014/main" id="{FDB2B9F4-33BA-4A04-A575-28E42696C90C}"/>
            </a:ext>
          </a:extLst>
        </xdr:cNvPr>
        <xdr:cNvSpPr/>
      </xdr:nvSpPr>
      <xdr:spPr>
        <a:xfrm>
          <a:off x="14649450" y="64755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56283B06-CF2A-4573-AD5B-9B828EA622FE}"/>
            </a:ext>
          </a:extLst>
        </xdr:cNvPr>
        <xdr:cNvSpPr txBox="1"/>
      </xdr:nvSpPr>
      <xdr:spPr>
        <a:xfrm>
          <a:off x="1473835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42" name="楕円 441">
          <a:extLst>
            <a:ext uri="{FF2B5EF4-FFF2-40B4-BE49-F238E27FC236}">
              <a16:creationId xmlns:a16="http://schemas.microsoft.com/office/drawing/2014/main" id="{934B0C08-8B3F-4D5D-BA65-AD3B7FD9011F}"/>
            </a:ext>
          </a:extLst>
        </xdr:cNvPr>
        <xdr:cNvSpPr/>
      </xdr:nvSpPr>
      <xdr:spPr>
        <a:xfrm>
          <a:off x="138874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81099</xdr:rowOff>
    </xdr:to>
    <xdr:cxnSp macro="">
      <xdr:nvCxnSpPr>
        <xdr:cNvPr id="443" name="直線コネクタ 442">
          <a:extLst>
            <a:ext uri="{FF2B5EF4-FFF2-40B4-BE49-F238E27FC236}">
              <a16:creationId xmlns:a16="http://schemas.microsoft.com/office/drawing/2014/main" id="{F39A42D8-69A7-4D79-B8E3-69DBE8D45A23}"/>
            </a:ext>
          </a:extLst>
        </xdr:cNvPr>
        <xdr:cNvCxnSpPr/>
      </xdr:nvCxnSpPr>
      <xdr:spPr>
        <a:xfrm>
          <a:off x="13938250" y="6496957"/>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44" name="楕円 443">
          <a:extLst>
            <a:ext uri="{FF2B5EF4-FFF2-40B4-BE49-F238E27FC236}">
              <a16:creationId xmlns:a16="http://schemas.microsoft.com/office/drawing/2014/main" id="{5CED23A7-DC96-4DB1-AEA8-9D98AB1CFD25}"/>
            </a:ext>
          </a:extLst>
        </xdr:cNvPr>
        <xdr:cNvSpPr/>
      </xdr:nvSpPr>
      <xdr:spPr>
        <a:xfrm>
          <a:off x="130937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51707</xdr:rowOff>
    </xdr:to>
    <xdr:cxnSp macro="">
      <xdr:nvCxnSpPr>
        <xdr:cNvPr id="445" name="直線コネクタ 444">
          <a:extLst>
            <a:ext uri="{FF2B5EF4-FFF2-40B4-BE49-F238E27FC236}">
              <a16:creationId xmlns:a16="http://schemas.microsoft.com/office/drawing/2014/main" id="{8ABB8B4B-50DF-46FC-86DF-DEA5129DB26E}"/>
            </a:ext>
          </a:extLst>
        </xdr:cNvPr>
        <xdr:cNvCxnSpPr/>
      </xdr:nvCxnSpPr>
      <xdr:spPr>
        <a:xfrm>
          <a:off x="13144500" y="646430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446" name="楕円 445">
          <a:extLst>
            <a:ext uri="{FF2B5EF4-FFF2-40B4-BE49-F238E27FC236}">
              <a16:creationId xmlns:a16="http://schemas.microsoft.com/office/drawing/2014/main" id="{7120F88C-8F63-4317-9940-0175D11D3B92}"/>
            </a:ext>
          </a:extLst>
        </xdr:cNvPr>
        <xdr:cNvSpPr/>
      </xdr:nvSpPr>
      <xdr:spPr>
        <a:xfrm>
          <a:off x="12299950" y="6552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157843</xdr:rowOff>
    </xdr:to>
    <xdr:cxnSp macro="">
      <xdr:nvCxnSpPr>
        <xdr:cNvPr id="447" name="直線コネクタ 446">
          <a:extLst>
            <a:ext uri="{FF2B5EF4-FFF2-40B4-BE49-F238E27FC236}">
              <a16:creationId xmlns:a16="http://schemas.microsoft.com/office/drawing/2014/main" id="{9EBAC6C4-9888-43A4-89EF-D1DC8C39E041}"/>
            </a:ext>
          </a:extLst>
        </xdr:cNvPr>
        <xdr:cNvCxnSpPr/>
      </xdr:nvCxnSpPr>
      <xdr:spPr>
        <a:xfrm flipV="1">
          <a:off x="12344400" y="6464300"/>
          <a:ext cx="8001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448" name="楕円 447">
          <a:extLst>
            <a:ext uri="{FF2B5EF4-FFF2-40B4-BE49-F238E27FC236}">
              <a16:creationId xmlns:a16="http://schemas.microsoft.com/office/drawing/2014/main" id="{3610EA51-3140-4B57-8158-7BD6278E5817}"/>
            </a:ext>
          </a:extLst>
        </xdr:cNvPr>
        <xdr:cNvSpPr/>
      </xdr:nvSpPr>
      <xdr:spPr>
        <a:xfrm>
          <a:off x="11487150" y="6741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41</xdr:row>
      <xdr:rowOff>10885</xdr:rowOff>
    </xdr:to>
    <xdr:cxnSp macro="">
      <xdr:nvCxnSpPr>
        <xdr:cNvPr id="449" name="直線コネクタ 448">
          <a:extLst>
            <a:ext uri="{FF2B5EF4-FFF2-40B4-BE49-F238E27FC236}">
              <a16:creationId xmlns:a16="http://schemas.microsoft.com/office/drawing/2014/main" id="{A9E064F5-6F9B-449B-B80F-507944C5295F}"/>
            </a:ext>
          </a:extLst>
        </xdr:cNvPr>
        <xdr:cNvCxnSpPr/>
      </xdr:nvCxnSpPr>
      <xdr:spPr>
        <a:xfrm flipV="1">
          <a:off x="11537950" y="6603093"/>
          <a:ext cx="806450" cy="18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492B6211-25B3-447E-B1A4-C9ED8333B921}"/>
            </a:ext>
          </a:extLst>
        </xdr:cNvPr>
        <xdr:cNvSpPr txBox="1"/>
      </xdr:nvSpPr>
      <xdr:spPr>
        <a:xfrm>
          <a:off x="1374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89A489D2-EB74-4F12-B2A5-546ADC1BF0EB}"/>
            </a:ext>
          </a:extLst>
        </xdr:cNvPr>
        <xdr:cNvSpPr txBox="1"/>
      </xdr:nvSpPr>
      <xdr:spPr>
        <a:xfrm>
          <a:off x="1296099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AF00ED23-0B63-40A7-9B7C-D33652639F37}"/>
            </a:ext>
          </a:extLst>
        </xdr:cNvPr>
        <xdr:cNvSpPr txBox="1"/>
      </xdr:nvSpPr>
      <xdr:spPr>
        <a:xfrm>
          <a:off x="12167244" y="608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898056D0-00B9-43DA-8C7E-19F23654003A}"/>
            </a:ext>
          </a:extLst>
        </xdr:cNvPr>
        <xdr:cNvSpPr txBox="1"/>
      </xdr:nvSpPr>
      <xdr:spPr>
        <a:xfrm>
          <a:off x="113544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E4D58227-2D3F-428B-B3EC-E7EE07240EF8}"/>
            </a:ext>
          </a:extLst>
        </xdr:cNvPr>
        <xdr:cNvSpPr txBox="1"/>
      </xdr:nvSpPr>
      <xdr:spPr>
        <a:xfrm>
          <a:off x="137420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86C11B9A-BFC3-461C-8A29-51412841E093}"/>
            </a:ext>
          </a:extLst>
        </xdr:cNvPr>
        <xdr:cNvSpPr txBox="1"/>
      </xdr:nvSpPr>
      <xdr:spPr>
        <a:xfrm>
          <a:off x="1296099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DC1DAB17-0698-4546-BF83-6BCF4EF7CFDE}"/>
            </a:ext>
          </a:extLst>
        </xdr:cNvPr>
        <xdr:cNvSpPr txBox="1"/>
      </xdr:nvSpPr>
      <xdr:spPr>
        <a:xfrm>
          <a:off x="12167244" y="663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2B2E60FA-01A8-4A01-AE1A-025657646AE9}"/>
            </a:ext>
          </a:extLst>
        </xdr:cNvPr>
        <xdr:cNvSpPr txBox="1"/>
      </xdr:nvSpPr>
      <xdr:spPr>
        <a:xfrm>
          <a:off x="11354444" y="682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8BFE5F1D-E3E5-4C5D-9672-651F17B8208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A92D3B93-7F64-465A-8704-4826E855709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171110B7-D3B3-4C9A-8A31-5EB8E3ABBEB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26B2F2E9-DAD9-496F-8307-484F2972744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E5A0F6AC-3167-43D5-90FB-310B90514E0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4C97D57F-EBA7-477E-92A2-9D35D66BF4C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435EFA8C-5B4F-4106-AD07-FD82BCAA162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E0DACA1C-63C8-45A9-B9A0-2206946337E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C37D55A2-0FDD-4289-963A-AB2A4CC937D1}"/>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98E49BBE-FF6D-4DEC-9EFE-2508F534B4C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9AAD750D-A756-4FEF-A9AC-49539F07402A}"/>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C90A73C1-3BB3-481E-8793-091CD726043A}"/>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75785CFE-2F74-4305-A4A2-5E5737072679}"/>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B50D6B2E-DAB7-4926-BDB6-B477FBBDDBC7}"/>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35F707B7-2E12-4D15-8EEC-BDCD77C1EE6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837FAB55-4F06-48FA-9FD1-6F05057D7019}"/>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38FCCBE9-2ABA-480B-8894-EC701464F277}"/>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6FD31EE3-9629-4BFE-8510-CFD10471C1A9}"/>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DB91063A-5C36-4B25-9B30-6AC7BD59088C}"/>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BAB2A969-D9D5-455E-A717-AA38308235B1}"/>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CC7B136A-A333-4EF9-963C-34D2A37FCB09}"/>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75039D6B-E450-4C15-BC84-AC38DE90025E}"/>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DB6AFF75-722C-4EF1-B172-F79B0FB36D4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706F94EF-8801-4444-96F8-F2AD86386ABE}"/>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7B02C2C3-7E77-41C3-9BF5-73FF72C3F87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7CDE3778-26FE-4B23-909F-746A03E6EBAB}"/>
            </a:ext>
          </a:extLst>
        </xdr:cNvPr>
        <xdr:cNvCxnSpPr/>
      </xdr:nvCxnSpPr>
      <xdr:spPr>
        <a:xfrm flipV="1">
          <a:off x="19951064" y="5470434"/>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60831AA9-C527-4A5A-9A10-FCE6B5C31ADB}"/>
            </a:ext>
          </a:extLst>
        </xdr:cNvPr>
        <xdr:cNvSpPr txBox="1"/>
      </xdr:nvSpPr>
      <xdr:spPr>
        <a:xfrm>
          <a:off x="19989800" y="701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0CD46710-F7D3-43A8-BC74-1BE1DDF5DAB0}"/>
            </a:ext>
          </a:extLst>
        </xdr:cNvPr>
        <xdr:cNvCxnSpPr/>
      </xdr:nvCxnSpPr>
      <xdr:spPr>
        <a:xfrm>
          <a:off x="198818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3021ACB3-56F5-4D0F-B0D6-53C68449C7B3}"/>
            </a:ext>
          </a:extLst>
        </xdr:cNvPr>
        <xdr:cNvSpPr txBox="1"/>
      </xdr:nvSpPr>
      <xdr:spPr>
        <a:xfrm>
          <a:off x="19989800" y="52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E1307971-19A0-4320-9F30-4C5EC5A14B20}"/>
            </a:ext>
          </a:extLst>
        </xdr:cNvPr>
        <xdr:cNvCxnSpPr/>
      </xdr:nvCxnSpPr>
      <xdr:spPr>
        <a:xfrm>
          <a:off x="19881850" y="5470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300F5AF5-ACD9-4BBB-A8E6-70A37F06D16F}"/>
            </a:ext>
          </a:extLst>
        </xdr:cNvPr>
        <xdr:cNvSpPr txBox="1"/>
      </xdr:nvSpPr>
      <xdr:spPr>
        <a:xfrm>
          <a:off x="199898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87E05B7C-9728-4F10-B4A8-1DD95678548C}"/>
            </a:ext>
          </a:extLst>
        </xdr:cNvPr>
        <xdr:cNvSpPr/>
      </xdr:nvSpPr>
      <xdr:spPr>
        <a:xfrm>
          <a:off x="19900900" y="650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a:extLst>
            <a:ext uri="{FF2B5EF4-FFF2-40B4-BE49-F238E27FC236}">
              <a16:creationId xmlns:a16="http://schemas.microsoft.com/office/drawing/2014/main" id="{08B1FC5D-42E9-42C2-9C56-0EEF570DB5ED}"/>
            </a:ext>
          </a:extLst>
        </xdr:cNvPr>
        <xdr:cNvSpPr/>
      </xdr:nvSpPr>
      <xdr:spPr>
        <a:xfrm>
          <a:off x="19157950" y="6400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91" name="フローチャート: 判断 490">
          <a:extLst>
            <a:ext uri="{FF2B5EF4-FFF2-40B4-BE49-F238E27FC236}">
              <a16:creationId xmlns:a16="http://schemas.microsoft.com/office/drawing/2014/main" id="{8F7F1969-5577-4663-A558-654E9C092B09}"/>
            </a:ext>
          </a:extLst>
        </xdr:cNvPr>
        <xdr:cNvSpPr/>
      </xdr:nvSpPr>
      <xdr:spPr>
        <a:xfrm>
          <a:off x="18345150" y="6416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92" name="フローチャート: 判断 491">
          <a:extLst>
            <a:ext uri="{FF2B5EF4-FFF2-40B4-BE49-F238E27FC236}">
              <a16:creationId xmlns:a16="http://schemas.microsoft.com/office/drawing/2014/main" id="{4870474B-E843-4204-9E1B-37D9F47850A1}"/>
            </a:ext>
          </a:extLst>
        </xdr:cNvPr>
        <xdr:cNvSpPr/>
      </xdr:nvSpPr>
      <xdr:spPr>
        <a:xfrm>
          <a:off x="17551400" y="6406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3" name="フローチャート: 判断 492">
          <a:extLst>
            <a:ext uri="{FF2B5EF4-FFF2-40B4-BE49-F238E27FC236}">
              <a16:creationId xmlns:a16="http://schemas.microsoft.com/office/drawing/2014/main" id="{391BD074-68F8-486A-A875-8471206A081D}"/>
            </a:ext>
          </a:extLst>
        </xdr:cNvPr>
        <xdr:cNvSpPr/>
      </xdr:nvSpPr>
      <xdr:spPr>
        <a:xfrm>
          <a:off x="167576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ADC821C-CCAA-4979-AE76-DBC0455633F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0FA8133-C957-4963-86DB-F8DA11197CF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64D308B-BA98-4F4C-A771-C577DCC11D1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B59742A-1AEB-4561-B801-972D4CDA431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C2384FD-3464-4CC2-BE36-767A491B107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99" name="楕円 498">
          <a:extLst>
            <a:ext uri="{FF2B5EF4-FFF2-40B4-BE49-F238E27FC236}">
              <a16:creationId xmlns:a16="http://schemas.microsoft.com/office/drawing/2014/main" id="{7E222523-B716-488E-B8A6-B25A310B3BFD}"/>
            </a:ext>
          </a:extLst>
        </xdr:cNvPr>
        <xdr:cNvSpPr/>
      </xdr:nvSpPr>
      <xdr:spPr>
        <a:xfrm>
          <a:off x="199009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209485E5-FFAB-4EF5-B41D-62FAAE4E7CCC}"/>
            </a:ext>
          </a:extLst>
        </xdr:cNvPr>
        <xdr:cNvSpPr txBox="1"/>
      </xdr:nvSpPr>
      <xdr:spPr>
        <a:xfrm>
          <a:off x="199898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89081</xdr:rowOff>
    </xdr:from>
    <xdr:to>
      <xdr:col>112</xdr:col>
      <xdr:colOff>38100</xdr:colOff>
      <xdr:row>38</xdr:row>
      <xdr:rowOff>19231</xdr:rowOff>
    </xdr:to>
    <xdr:sp macro="" textlink="">
      <xdr:nvSpPr>
        <xdr:cNvPr id="501" name="楕円 500">
          <a:extLst>
            <a:ext uri="{FF2B5EF4-FFF2-40B4-BE49-F238E27FC236}">
              <a16:creationId xmlns:a16="http://schemas.microsoft.com/office/drawing/2014/main" id="{FE421341-B86E-46C6-A5F2-120886889A78}"/>
            </a:ext>
          </a:extLst>
        </xdr:cNvPr>
        <xdr:cNvSpPr/>
      </xdr:nvSpPr>
      <xdr:spPr>
        <a:xfrm>
          <a:off x="19157950" y="6204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139881</xdr:rowOff>
    </xdr:from>
    <xdr:to>
      <xdr:col>116</xdr:col>
      <xdr:colOff>63500</xdr:colOff>
      <xdr:row>38</xdr:row>
      <xdr:rowOff>53340</xdr:rowOff>
    </xdr:to>
    <xdr:cxnSp macro="">
      <xdr:nvCxnSpPr>
        <xdr:cNvPr id="502" name="直線コネクタ 501">
          <a:extLst>
            <a:ext uri="{FF2B5EF4-FFF2-40B4-BE49-F238E27FC236}">
              <a16:creationId xmlns:a16="http://schemas.microsoft.com/office/drawing/2014/main" id="{8DCE3813-5B72-458D-88CC-AB6EF3D5608F}"/>
            </a:ext>
          </a:extLst>
        </xdr:cNvPr>
        <xdr:cNvCxnSpPr/>
      </xdr:nvCxnSpPr>
      <xdr:spPr>
        <a:xfrm>
          <a:off x="19202400" y="6254931"/>
          <a:ext cx="74930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89081</xdr:rowOff>
    </xdr:from>
    <xdr:to>
      <xdr:col>107</xdr:col>
      <xdr:colOff>101600</xdr:colOff>
      <xdr:row>38</xdr:row>
      <xdr:rowOff>19231</xdr:rowOff>
    </xdr:to>
    <xdr:sp macro="" textlink="">
      <xdr:nvSpPr>
        <xdr:cNvPr id="503" name="楕円 502">
          <a:extLst>
            <a:ext uri="{FF2B5EF4-FFF2-40B4-BE49-F238E27FC236}">
              <a16:creationId xmlns:a16="http://schemas.microsoft.com/office/drawing/2014/main" id="{402D70F6-378B-4BC1-A6E7-5A063D93FCD9}"/>
            </a:ext>
          </a:extLst>
        </xdr:cNvPr>
        <xdr:cNvSpPr/>
      </xdr:nvSpPr>
      <xdr:spPr>
        <a:xfrm>
          <a:off x="18345150" y="6204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139881</xdr:rowOff>
    </xdr:from>
    <xdr:to>
      <xdr:col>111</xdr:col>
      <xdr:colOff>177800</xdr:colOff>
      <xdr:row>37</xdr:row>
      <xdr:rowOff>139881</xdr:rowOff>
    </xdr:to>
    <xdr:cxnSp macro="">
      <xdr:nvCxnSpPr>
        <xdr:cNvPr id="504" name="直線コネクタ 503">
          <a:extLst>
            <a:ext uri="{FF2B5EF4-FFF2-40B4-BE49-F238E27FC236}">
              <a16:creationId xmlns:a16="http://schemas.microsoft.com/office/drawing/2014/main" id="{27144AF0-57E2-4FAD-A279-D8BC7C2D8938}"/>
            </a:ext>
          </a:extLst>
        </xdr:cNvPr>
        <xdr:cNvCxnSpPr/>
      </xdr:nvCxnSpPr>
      <xdr:spPr>
        <a:xfrm>
          <a:off x="18395950" y="625493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102144</xdr:rowOff>
    </xdr:from>
    <xdr:to>
      <xdr:col>102</xdr:col>
      <xdr:colOff>165100</xdr:colOff>
      <xdr:row>38</xdr:row>
      <xdr:rowOff>32294</xdr:rowOff>
    </xdr:to>
    <xdr:sp macro="" textlink="">
      <xdr:nvSpPr>
        <xdr:cNvPr id="505" name="楕円 504">
          <a:extLst>
            <a:ext uri="{FF2B5EF4-FFF2-40B4-BE49-F238E27FC236}">
              <a16:creationId xmlns:a16="http://schemas.microsoft.com/office/drawing/2014/main" id="{1D41D806-EAF0-466E-B2B5-4F6DD958E764}"/>
            </a:ext>
          </a:extLst>
        </xdr:cNvPr>
        <xdr:cNvSpPr/>
      </xdr:nvSpPr>
      <xdr:spPr>
        <a:xfrm>
          <a:off x="17551400" y="6217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139881</xdr:rowOff>
    </xdr:from>
    <xdr:to>
      <xdr:col>107</xdr:col>
      <xdr:colOff>50800</xdr:colOff>
      <xdr:row>37</xdr:row>
      <xdr:rowOff>152944</xdr:rowOff>
    </xdr:to>
    <xdr:cxnSp macro="">
      <xdr:nvCxnSpPr>
        <xdr:cNvPr id="506" name="直線コネクタ 505">
          <a:extLst>
            <a:ext uri="{FF2B5EF4-FFF2-40B4-BE49-F238E27FC236}">
              <a16:creationId xmlns:a16="http://schemas.microsoft.com/office/drawing/2014/main" id="{57A211D3-E473-4866-B832-BB7D977C6DA3}"/>
            </a:ext>
          </a:extLst>
        </xdr:cNvPr>
        <xdr:cNvCxnSpPr/>
      </xdr:nvCxnSpPr>
      <xdr:spPr>
        <a:xfrm flipV="1">
          <a:off x="17602200" y="6254931"/>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102144</xdr:rowOff>
    </xdr:from>
    <xdr:to>
      <xdr:col>98</xdr:col>
      <xdr:colOff>38100</xdr:colOff>
      <xdr:row>38</xdr:row>
      <xdr:rowOff>32294</xdr:rowOff>
    </xdr:to>
    <xdr:sp macro="" textlink="">
      <xdr:nvSpPr>
        <xdr:cNvPr id="507" name="楕円 506">
          <a:extLst>
            <a:ext uri="{FF2B5EF4-FFF2-40B4-BE49-F238E27FC236}">
              <a16:creationId xmlns:a16="http://schemas.microsoft.com/office/drawing/2014/main" id="{76780B9C-6EA2-4BC2-9758-541CDE153B02}"/>
            </a:ext>
          </a:extLst>
        </xdr:cNvPr>
        <xdr:cNvSpPr/>
      </xdr:nvSpPr>
      <xdr:spPr>
        <a:xfrm>
          <a:off x="16757650" y="6217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152944</xdr:rowOff>
    </xdr:from>
    <xdr:to>
      <xdr:col>102</xdr:col>
      <xdr:colOff>114300</xdr:colOff>
      <xdr:row>37</xdr:row>
      <xdr:rowOff>152944</xdr:rowOff>
    </xdr:to>
    <xdr:cxnSp macro="">
      <xdr:nvCxnSpPr>
        <xdr:cNvPr id="508" name="直線コネクタ 507">
          <a:extLst>
            <a:ext uri="{FF2B5EF4-FFF2-40B4-BE49-F238E27FC236}">
              <a16:creationId xmlns:a16="http://schemas.microsoft.com/office/drawing/2014/main" id="{18422F2C-DED2-43BF-B2DC-32D6DCCE5640}"/>
            </a:ext>
          </a:extLst>
        </xdr:cNvPr>
        <xdr:cNvCxnSpPr/>
      </xdr:nvCxnSpPr>
      <xdr:spPr>
        <a:xfrm>
          <a:off x="16802100" y="62679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31317D68-4FA1-41CA-9DB2-8BD7AD28BA58}"/>
            </a:ext>
          </a:extLst>
        </xdr:cNvPr>
        <xdr:cNvSpPr txBox="1"/>
      </xdr:nvSpPr>
      <xdr:spPr>
        <a:xfrm>
          <a:off x="18980227"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57711</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B117ADC0-9006-4C68-9C09-5D6BBA9EB435}"/>
            </a:ext>
          </a:extLst>
        </xdr:cNvPr>
        <xdr:cNvSpPr txBox="1"/>
      </xdr:nvSpPr>
      <xdr:spPr>
        <a:xfrm>
          <a:off x="18180127" y="65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47914</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C56C60C0-12ED-46CB-BB3B-568B6F1E0E7D}"/>
            </a:ext>
          </a:extLst>
        </xdr:cNvPr>
        <xdr:cNvSpPr txBox="1"/>
      </xdr:nvSpPr>
      <xdr:spPr>
        <a:xfrm>
          <a:off x="17386377" y="64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44649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50AA5E40-31B7-45E2-9DF4-B14D4DDC96ED}"/>
            </a:ext>
          </a:extLst>
        </xdr:cNvPr>
        <xdr:cNvSpPr txBox="1"/>
      </xdr:nvSpPr>
      <xdr:spPr>
        <a:xfrm>
          <a:off x="16592627"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35758</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A7D505D6-131A-421D-91B7-D049CDA1DF5B}"/>
            </a:ext>
          </a:extLst>
        </xdr:cNvPr>
        <xdr:cNvSpPr txBox="1"/>
      </xdr:nvSpPr>
      <xdr:spPr>
        <a:xfrm>
          <a:off x="18980227" y="598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35103776-9CED-43AC-A74A-EC040FB18D7F}"/>
            </a:ext>
          </a:extLst>
        </xdr:cNvPr>
        <xdr:cNvSpPr txBox="1"/>
      </xdr:nvSpPr>
      <xdr:spPr>
        <a:xfrm>
          <a:off x="18180127" y="598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48821</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41254468-4DB1-4542-AE24-AEDA2AFB1C51}"/>
            </a:ext>
          </a:extLst>
        </xdr:cNvPr>
        <xdr:cNvSpPr txBox="1"/>
      </xdr:nvSpPr>
      <xdr:spPr>
        <a:xfrm>
          <a:off x="17386377" y="599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48821</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6AFFE02F-DE5F-4BBB-8E00-579771B80018}"/>
            </a:ext>
          </a:extLst>
        </xdr:cNvPr>
        <xdr:cNvSpPr txBox="1"/>
      </xdr:nvSpPr>
      <xdr:spPr>
        <a:xfrm>
          <a:off x="16592627" y="599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74A53D83-3176-41D7-B470-27C62FA9B73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6E1892AA-97D1-4FF9-8A2D-0294DC8A9F6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E0A99BDB-5A42-4C98-BA8C-52032CB6F47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C5ADFDF-C0FE-40B9-A9A1-5BB3D290780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31E64C93-394A-4119-91DF-EFB9F6843CA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667995F6-4C9B-43F6-84DD-27D9ED5AF1C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2A441D91-D622-4AE6-BC16-A8DF0CB574B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CC861AA1-A1FD-4F71-A253-6BC32B51214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3205B76D-DBCD-40E5-8A38-B975A5EC447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610781B2-0C8C-4906-9942-A09523D3302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DECEEFB2-6DFE-4101-949D-F5A054AC2EC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4BCFC447-6C9F-4178-9AFD-D4F5BAACA7AB}"/>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7BD1F78D-1FBE-44B1-9A50-E752F2A687F9}"/>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CE7847CD-D7C2-4BB3-98CD-76D2EBBD33A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70047F15-867E-4697-9ED0-11C99F2A65E2}"/>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5CB49318-7B73-4789-BB39-867CC767576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71F027B3-3A02-4AC2-85F6-8B8C2846B0F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3351C67D-2366-4DF0-B238-3A272DE3F37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F4A6FDA8-0C20-4A04-9178-7330934776FE}"/>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F484A649-66B9-4896-B57C-9F6F93656D7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D256230B-C886-47C4-A071-E23ED73E975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D11A994E-B593-4CE7-BA00-B55D7DA9EE4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D5DFC7AF-645B-43B1-843C-DE778B16E4FD}"/>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654F322A-EB4D-40AC-A6CC-4F99629FA10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1391D2FD-3518-4BF2-AA17-199DA5115748}"/>
            </a:ext>
          </a:extLst>
        </xdr:cNvPr>
        <xdr:cNvCxnSpPr/>
      </xdr:nvCxnSpPr>
      <xdr:spPr>
        <a:xfrm flipV="1">
          <a:off x="14699614" y="9373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91941B00-0D3B-4A60-BC0B-2C055DCE467B}"/>
            </a:ext>
          </a:extLst>
        </xdr:cNvPr>
        <xdr:cNvSpPr txBox="1"/>
      </xdr:nvSpPr>
      <xdr:spPr>
        <a:xfrm>
          <a:off x="14738350"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6AC70FD9-7E5C-4CD6-AF2D-565FD0A94141}"/>
            </a:ext>
          </a:extLst>
        </xdr:cNvPr>
        <xdr:cNvCxnSpPr/>
      </xdr:nvCxnSpPr>
      <xdr:spPr>
        <a:xfrm>
          <a:off x="14611350" y="1041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3A7E7A2C-1A5E-4444-97C2-0FB1E6402ACF}"/>
            </a:ext>
          </a:extLst>
        </xdr:cNvPr>
        <xdr:cNvSpPr txBox="1"/>
      </xdr:nvSpPr>
      <xdr:spPr>
        <a:xfrm>
          <a:off x="14738350" y="915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20394DE8-BBD8-46D2-AD2C-E035AE3C24A0}"/>
            </a:ext>
          </a:extLst>
        </xdr:cNvPr>
        <xdr:cNvCxnSpPr/>
      </xdr:nvCxnSpPr>
      <xdr:spPr>
        <a:xfrm>
          <a:off x="14611350" y="937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3F9E396A-E7E6-4F11-8AA8-81D37738C418}"/>
            </a:ext>
          </a:extLst>
        </xdr:cNvPr>
        <xdr:cNvSpPr txBox="1"/>
      </xdr:nvSpPr>
      <xdr:spPr>
        <a:xfrm>
          <a:off x="14738350" y="9886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A8FB7CD4-EDC4-410F-8141-DA311C8880F2}"/>
            </a:ext>
          </a:extLst>
        </xdr:cNvPr>
        <xdr:cNvSpPr/>
      </xdr:nvSpPr>
      <xdr:spPr>
        <a:xfrm>
          <a:off x="14649450" y="9907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a:extLst>
            <a:ext uri="{FF2B5EF4-FFF2-40B4-BE49-F238E27FC236}">
              <a16:creationId xmlns:a16="http://schemas.microsoft.com/office/drawing/2014/main" id="{CDD89DEC-811E-430B-A9D3-E4ACBBE00950}"/>
            </a:ext>
          </a:extLst>
        </xdr:cNvPr>
        <xdr:cNvSpPr/>
      </xdr:nvSpPr>
      <xdr:spPr>
        <a:xfrm>
          <a:off x="1388745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9" name="フローチャート: 判断 548">
          <a:extLst>
            <a:ext uri="{FF2B5EF4-FFF2-40B4-BE49-F238E27FC236}">
              <a16:creationId xmlns:a16="http://schemas.microsoft.com/office/drawing/2014/main" id="{135CD83F-FDC4-4609-957F-BA3F65D651EE}"/>
            </a:ext>
          </a:extLst>
        </xdr:cNvPr>
        <xdr:cNvSpPr/>
      </xdr:nvSpPr>
      <xdr:spPr>
        <a:xfrm>
          <a:off x="1309370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フローチャート: 判断 549">
          <a:extLst>
            <a:ext uri="{FF2B5EF4-FFF2-40B4-BE49-F238E27FC236}">
              <a16:creationId xmlns:a16="http://schemas.microsoft.com/office/drawing/2014/main" id="{CFBB5FF6-3170-438F-A92C-AF92DEB26DE9}"/>
            </a:ext>
          </a:extLst>
        </xdr:cNvPr>
        <xdr:cNvSpPr/>
      </xdr:nvSpPr>
      <xdr:spPr>
        <a:xfrm>
          <a:off x="12299950" y="9877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51" name="フローチャート: 判断 550">
          <a:extLst>
            <a:ext uri="{FF2B5EF4-FFF2-40B4-BE49-F238E27FC236}">
              <a16:creationId xmlns:a16="http://schemas.microsoft.com/office/drawing/2014/main" id="{B2B7DC26-E9B7-4C03-BFC0-12D05E9A7FAC}"/>
            </a:ext>
          </a:extLst>
        </xdr:cNvPr>
        <xdr:cNvSpPr/>
      </xdr:nvSpPr>
      <xdr:spPr>
        <a:xfrm>
          <a:off x="114871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89C5CFD-E77E-42DA-9278-07D5032502B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3BBA5A9-9B85-4BF6-A497-D47328C562E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A00170C-76D6-4C5F-AA8A-44DD6A45DEB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FFF622DA-120C-488A-BEEF-3C2A4F4CDAE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1ED4379-D82A-49E4-89A9-58A938CC428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57" name="楕円 556">
          <a:extLst>
            <a:ext uri="{FF2B5EF4-FFF2-40B4-BE49-F238E27FC236}">
              <a16:creationId xmlns:a16="http://schemas.microsoft.com/office/drawing/2014/main" id="{A4606226-ECB2-42CF-A1D6-CED661790323}"/>
            </a:ext>
          </a:extLst>
        </xdr:cNvPr>
        <xdr:cNvSpPr/>
      </xdr:nvSpPr>
      <xdr:spPr>
        <a:xfrm>
          <a:off x="14649450" y="9803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9779CDA4-FA78-4B19-A44F-3B5C73966F2B}"/>
            </a:ext>
          </a:extLst>
        </xdr:cNvPr>
        <xdr:cNvSpPr txBox="1"/>
      </xdr:nvSpPr>
      <xdr:spPr>
        <a:xfrm>
          <a:off x="1473835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59" name="楕円 558">
          <a:extLst>
            <a:ext uri="{FF2B5EF4-FFF2-40B4-BE49-F238E27FC236}">
              <a16:creationId xmlns:a16="http://schemas.microsoft.com/office/drawing/2014/main" id="{954E82D8-3B83-482F-8E92-7FBA79DE87D1}"/>
            </a:ext>
          </a:extLst>
        </xdr:cNvPr>
        <xdr:cNvSpPr/>
      </xdr:nvSpPr>
      <xdr:spPr>
        <a:xfrm>
          <a:off x="1388745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106680</xdr:rowOff>
    </xdr:to>
    <xdr:cxnSp macro="">
      <xdr:nvCxnSpPr>
        <xdr:cNvPr id="560" name="直線コネクタ 559">
          <a:extLst>
            <a:ext uri="{FF2B5EF4-FFF2-40B4-BE49-F238E27FC236}">
              <a16:creationId xmlns:a16="http://schemas.microsoft.com/office/drawing/2014/main" id="{7BD89594-BE0C-40BC-A6EE-CE9D4237E3B3}"/>
            </a:ext>
          </a:extLst>
        </xdr:cNvPr>
        <xdr:cNvCxnSpPr/>
      </xdr:nvCxnSpPr>
      <xdr:spPr>
        <a:xfrm>
          <a:off x="13938250" y="983107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561" name="楕円 560">
          <a:extLst>
            <a:ext uri="{FF2B5EF4-FFF2-40B4-BE49-F238E27FC236}">
              <a16:creationId xmlns:a16="http://schemas.microsoft.com/office/drawing/2014/main" id="{450AB3ED-4A67-440F-AB89-1242ED44434F}"/>
            </a:ext>
          </a:extLst>
        </xdr:cNvPr>
        <xdr:cNvSpPr/>
      </xdr:nvSpPr>
      <xdr:spPr>
        <a:xfrm>
          <a:off x="13093700" y="9746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83820</xdr:rowOff>
    </xdr:to>
    <xdr:cxnSp macro="">
      <xdr:nvCxnSpPr>
        <xdr:cNvPr id="562" name="直線コネクタ 561">
          <a:extLst>
            <a:ext uri="{FF2B5EF4-FFF2-40B4-BE49-F238E27FC236}">
              <a16:creationId xmlns:a16="http://schemas.microsoft.com/office/drawing/2014/main" id="{3EA4FE08-00A7-4457-B7B6-44E02F1909BD}"/>
            </a:ext>
          </a:extLst>
        </xdr:cNvPr>
        <xdr:cNvCxnSpPr/>
      </xdr:nvCxnSpPr>
      <xdr:spPr>
        <a:xfrm>
          <a:off x="13144500" y="979106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63" name="楕円 562">
          <a:extLst>
            <a:ext uri="{FF2B5EF4-FFF2-40B4-BE49-F238E27FC236}">
              <a16:creationId xmlns:a16="http://schemas.microsoft.com/office/drawing/2014/main" id="{D471BE9F-349D-4D83-98D9-938BACB6ABA6}"/>
            </a:ext>
          </a:extLst>
        </xdr:cNvPr>
        <xdr:cNvSpPr/>
      </xdr:nvSpPr>
      <xdr:spPr>
        <a:xfrm>
          <a:off x="12299950" y="9755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59055</xdr:rowOff>
    </xdr:to>
    <xdr:cxnSp macro="">
      <xdr:nvCxnSpPr>
        <xdr:cNvPr id="564" name="直線コネクタ 563">
          <a:extLst>
            <a:ext uri="{FF2B5EF4-FFF2-40B4-BE49-F238E27FC236}">
              <a16:creationId xmlns:a16="http://schemas.microsoft.com/office/drawing/2014/main" id="{3825572D-7435-4712-BD9E-477F79EEC471}"/>
            </a:ext>
          </a:extLst>
        </xdr:cNvPr>
        <xdr:cNvCxnSpPr/>
      </xdr:nvCxnSpPr>
      <xdr:spPr>
        <a:xfrm flipV="1">
          <a:off x="12344400" y="979106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xdr:rowOff>
    </xdr:from>
    <xdr:to>
      <xdr:col>67</xdr:col>
      <xdr:colOff>101600</xdr:colOff>
      <xdr:row>59</xdr:row>
      <xdr:rowOff>102235</xdr:rowOff>
    </xdr:to>
    <xdr:sp macro="" textlink="">
      <xdr:nvSpPr>
        <xdr:cNvPr id="565" name="楕円 564">
          <a:extLst>
            <a:ext uri="{FF2B5EF4-FFF2-40B4-BE49-F238E27FC236}">
              <a16:creationId xmlns:a16="http://schemas.microsoft.com/office/drawing/2014/main" id="{66C70EB1-BB6B-4939-98EC-F7C8C81AAF53}"/>
            </a:ext>
          </a:extLst>
        </xdr:cNvPr>
        <xdr:cNvSpPr/>
      </xdr:nvSpPr>
      <xdr:spPr>
        <a:xfrm>
          <a:off x="1148715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59055</xdr:rowOff>
    </xdr:to>
    <xdr:cxnSp macro="">
      <xdr:nvCxnSpPr>
        <xdr:cNvPr id="566" name="直線コネクタ 565">
          <a:extLst>
            <a:ext uri="{FF2B5EF4-FFF2-40B4-BE49-F238E27FC236}">
              <a16:creationId xmlns:a16="http://schemas.microsoft.com/office/drawing/2014/main" id="{BD058230-D3A1-415A-AC1B-62508C406F23}"/>
            </a:ext>
          </a:extLst>
        </xdr:cNvPr>
        <xdr:cNvCxnSpPr/>
      </xdr:nvCxnSpPr>
      <xdr:spPr>
        <a:xfrm>
          <a:off x="11537950" y="979868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7" name="n_1aveValue【学校施設】&#10;有形固定資産減価償却率">
          <a:extLst>
            <a:ext uri="{FF2B5EF4-FFF2-40B4-BE49-F238E27FC236}">
              <a16:creationId xmlns:a16="http://schemas.microsoft.com/office/drawing/2014/main" id="{D142BAC4-9878-407C-85B9-2E09077B5B82}"/>
            </a:ext>
          </a:extLst>
        </xdr:cNvPr>
        <xdr:cNvSpPr txBox="1"/>
      </xdr:nvSpPr>
      <xdr:spPr>
        <a:xfrm>
          <a:off x="1374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8" name="n_2aveValue【学校施設】&#10;有形固定資産減価償却率">
          <a:extLst>
            <a:ext uri="{FF2B5EF4-FFF2-40B4-BE49-F238E27FC236}">
              <a16:creationId xmlns:a16="http://schemas.microsoft.com/office/drawing/2014/main" id="{0F4979DF-799C-4614-9876-1B23D99FF059}"/>
            </a:ext>
          </a:extLst>
        </xdr:cNvPr>
        <xdr:cNvSpPr txBox="1"/>
      </xdr:nvSpPr>
      <xdr:spPr>
        <a:xfrm>
          <a:off x="1296099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9" name="n_3aveValue【学校施設】&#10;有形固定資産減価償却率">
          <a:extLst>
            <a:ext uri="{FF2B5EF4-FFF2-40B4-BE49-F238E27FC236}">
              <a16:creationId xmlns:a16="http://schemas.microsoft.com/office/drawing/2014/main" id="{6C23E810-4DC1-45A7-9EB1-D740A94F3081}"/>
            </a:ext>
          </a:extLst>
        </xdr:cNvPr>
        <xdr:cNvSpPr txBox="1"/>
      </xdr:nvSpPr>
      <xdr:spPr>
        <a:xfrm>
          <a:off x="121672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0" name="n_4aveValue【学校施設】&#10;有形固定資産減価償却率">
          <a:extLst>
            <a:ext uri="{FF2B5EF4-FFF2-40B4-BE49-F238E27FC236}">
              <a16:creationId xmlns:a16="http://schemas.microsoft.com/office/drawing/2014/main" id="{76246424-053E-48C5-A9C2-FAE6BC469A34}"/>
            </a:ext>
          </a:extLst>
        </xdr:cNvPr>
        <xdr:cNvSpPr txBox="1"/>
      </xdr:nvSpPr>
      <xdr:spPr>
        <a:xfrm>
          <a:off x="113544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71" name="n_1mainValue【学校施設】&#10;有形固定資産減価償却率">
          <a:extLst>
            <a:ext uri="{FF2B5EF4-FFF2-40B4-BE49-F238E27FC236}">
              <a16:creationId xmlns:a16="http://schemas.microsoft.com/office/drawing/2014/main" id="{975AF4D3-992E-49CF-BEDB-4F51680AB447}"/>
            </a:ext>
          </a:extLst>
        </xdr:cNvPr>
        <xdr:cNvSpPr txBox="1"/>
      </xdr:nvSpPr>
      <xdr:spPr>
        <a:xfrm>
          <a:off x="13742044"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572" name="n_2mainValue【学校施設】&#10;有形固定資産減価償却率">
          <a:extLst>
            <a:ext uri="{FF2B5EF4-FFF2-40B4-BE49-F238E27FC236}">
              <a16:creationId xmlns:a16="http://schemas.microsoft.com/office/drawing/2014/main" id="{C6BA194A-E33B-4336-AD1D-74AA667E568A}"/>
            </a:ext>
          </a:extLst>
        </xdr:cNvPr>
        <xdr:cNvSpPr txBox="1"/>
      </xdr:nvSpPr>
      <xdr:spPr>
        <a:xfrm>
          <a:off x="12960994" y="952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73" name="n_3mainValue【学校施設】&#10;有形固定資産減価償却率">
          <a:extLst>
            <a:ext uri="{FF2B5EF4-FFF2-40B4-BE49-F238E27FC236}">
              <a16:creationId xmlns:a16="http://schemas.microsoft.com/office/drawing/2014/main" id="{12A070CD-E812-482B-AC8B-D1E6A41BADA3}"/>
            </a:ext>
          </a:extLst>
        </xdr:cNvPr>
        <xdr:cNvSpPr txBox="1"/>
      </xdr:nvSpPr>
      <xdr:spPr>
        <a:xfrm>
          <a:off x="12167244"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118762</xdr:rowOff>
    </xdr:from>
    <xdr:ext cx="405111" cy="259045"/>
    <xdr:sp macro="" textlink="">
      <xdr:nvSpPr>
        <xdr:cNvPr id="574" name="n_4mainValue【学校施設】&#10;有形固定資産減価償却率">
          <a:extLst>
            <a:ext uri="{FF2B5EF4-FFF2-40B4-BE49-F238E27FC236}">
              <a16:creationId xmlns:a16="http://schemas.microsoft.com/office/drawing/2014/main" id="{5768488C-D562-4585-952D-C53CA15F6F7D}"/>
            </a:ext>
          </a:extLst>
        </xdr:cNvPr>
        <xdr:cNvSpPr txBox="1"/>
      </xdr:nvSpPr>
      <xdr:spPr>
        <a:xfrm>
          <a:off x="11354444"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27FE32A9-DC87-4F3E-AE44-5DF87A64B59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AA6F7EED-05C9-4441-A0E7-C1E416BB21C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7E10DDF3-D949-4649-81EB-742E32D12F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30DF0419-A8B1-4637-BB57-DE0431AD8E58}"/>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F33D6C2-8D51-4F38-A830-FCDF214A2F1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1548A7CB-1EAC-4824-B100-2D160BE0415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4E5F1A8F-C3C3-4786-802D-BE283E3ED3D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674241B3-F326-44AE-8AC8-3680BBC0DFF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DF4D5DAD-268F-4DDF-A396-8E64C7F9450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43833628-A7C1-424B-8183-5959D999FF4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14EF5CB0-CF6A-4BDF-8323-46A1DE166EF1}"/>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4F0972AC-05ED-49DC-AC89-E1BE10A420B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C116568-38BA-4E8C-8D07-33FBD1C00479}"/>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1AA6FD42-5975-4727-BC97-9C68C1EACD5A}"/>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A374185C-53AC-42F8-9FE8-6D68ABE00712}"/>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2B401F24-55B8-468D-B5AF-C7673DD8ABBE}"/>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87B1773C-D29B-4A9C-8E2E-A90B1EB7CB7E}"/>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84EF459D-6714-40D6-8F64-48EB34F256B8}"/>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14E5043A-96A2-4722-B475-54D5FB68EB2F}"/>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8CFF3A36-6791-485D-AB31-14EF4C7B5318}"/>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230C2DA3-7355-4BEF-B6B9-948AABB14729}"/>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DCBE3C0B-54CA-40A8-8F9F-3F761238D4B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D204B8C0-6F7E-41FD-83FA-704C6459C795}"/>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A89C2A3B-064B-46B6-877E-7D8E57C6F97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F54913D4-21BE-4CD8-91B2-14A60CB486F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77BE9E30-C809-4A04-A03F-EE9841237AC6}"/>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1A0BA323-2563-4651-8EFB-4288641A4D65}"/>
            </a:ext>
          </a:extLst>
        </xdr:cNvPr>
        <xdr:cNvCxnSpPr/>
      </xdr:nvCxnSpPr>
      <xdr:spPr>
        <a:xfrm flipV="1">
          <a:off x="19951064" y="9164248"/>
          <a:ext cx="0" cy="1527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64DDD5DF-31E9-4E89-A0E6-B1310D97D07C}"/>
            </a:ext>
          </a:extLst>
        </xdr:cNvPr>
        <xdr:cNvSpPr txBox="1"/>
      </xdr:nvSpPr>
      <xdr:spPr>
        <a:xfrm>
          <a:off x="19989800"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80B1891D-D253-4B9D-9ADB-C0EDDF70AC43}"/>
            </a:ext>
          </a:extLst>
        </xdr:cNvPr>
        <xdr:cNvCxnSpPr/>
      </xdr:nvCxnSpPr>
      <xdr:spPr>
        <a:xfrm>
          <a:off x="19881850" y="10691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3B5B4196-BF2F-4B1D-B318-3F1ACEC325A8}"/>
            </a:ext>
          </a:extLst>
        </xdr:cNvPr>
        <xdr:cNvSpPr txBox="1"/>
      </xdr:nvSpPr>
      <xdr:spPr>
        <a:xfrm>
          <a:off x="19989800" y="89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9BD54F89-196A-455B-B654-54B31BA7A30C}"/>
            </a:ext>
          </a:extLst>
        </xdr:cNvPr>
        <xdr:cNvCxnSpPr/>
      </xdr:nvCxnSpPr>
      <xdr:spPr>
        <a:xfrm>
          <a:off x="19881850" y="9164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56AC9F74-04C8-4853-8FF7-C1564A5E82D0}"/>
            </a:ext>
          </a:extLst>
        </xdr:cNvPr>
        <xdr:cNvSpPr txBox="1"/>
      </xdr:nvSpPr>
      <xdr:spPr>
        <a:xfrm>
          <a:off x="19989800" y="1022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4CBC6D7F-915A-46C9-8A00-434A3E699611}"/>
            </a:ext>
          </a:extLst>
        </xdr:cNvPr>
        <xdr:cNvSpPr/>
      </xdr:nvSpPr>
      <xdr:spPr>
        <a:xfrm>
          <a:off x="19900900" y="103697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a:extLst>
            <a:ext uri="{FF2B5EF4-FFF2-40B4-BE49-F238E27FC236}">
              <a16:creationId xmlns:a16="http://schemas.microsoft.com/office/drawing/2014/main" id="{7DBD34FF-E4D8-4552-A675-0FDEE8946CAF}"/>
            </a:ext>
          </a:extLst>
        </xdr:cNvPr>
        <xdr:cNvSpPr/>
      </xdr:nvSpPr>
      <xdr:spPr>
        <a:xfrm>
          <a:off x="19157950" y="10242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609" name="フローチャート: 判断 608">
          <a:extLst>
            <a:ext uri="{FF2B5EF4-FFF2-40B4-BE49-F238E27FC236}">
              <a16:creationId xmlns:a16="http://schemas.microsoft.com/office/drawing/2014/main" id="{1128C682-366B-4550-B7EB-427793CB1049}"/>
            </a:ext>
          </a:extLst>
        </xdr:cNvPr>
        <xdr:cNvSpPr/>
      </xdr:nvSpPr>
      <xdr:spPr>
        <a:xfrm>
          <a:off x="18345150" y="1024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0" name="フローチャート: 判断 609">
          <a:extLst>
            <a:ext uri="{FF2B5EF4-FFF2-40B4-BE49-F238E27FC236}">
              <a16:creationId xmlns:a16="http://schemas.microsoft.com/office/drawing/2014/main" id="{1EBD0F02-CED9-4EB5-9859-72BF5509E5E1}"/>
            </a:ext>
          </a:extLst>
        </xdr:cNvPr>
        <xdr:cNvSpPr/>
      </xdr:nvSpPr>
      <xdr:spPr>
        <a:xfrm>
          <a:off x="17551400" y="1025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611" name="フローチャート: 判断 610">
          <a:extLst>
            <a:ext uri="{FF2B5EF4-FFF2-40B4-BE49-F238E27FC236}">
              <a16:creationId xmlns:a16="http://schemas.microsoft.com/office/drawing/2014/main" id="{B345E202-AEC3-49B7-90C7-59DEDEE79CC2}"/>
            </a:ext>
          </a:extLst>
        </xdr:cNvPr>
        <xdr:cNvSpPr/>
      </xdr:nvSpPr>
      <xdr:spPr>
        <a:xfrm>
          <a:off x="16757650" y="10221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789F0AE-5F49-46E2-922E-0A70853CAF6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04D4EBD-DEDF-49E8-9FC6-18594613BA2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C446C5F-45E6-4570-99C9-9EB6F7F08B0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C0E056B-49F2-4111-8263-BE9B09C540F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755E529F-FA51-4923-9FDC-5E430AFD516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78849</xdr:rowOff>
    </xdr:from>
    <xdr:to>
      <xdr:col>116</xdr:col>
      <xdr:colOff>114300</xdr:colOff>
      <xdr:row>64</xdr:row>
      <xdr:rowOff>8999</xdr:rowOff>
    </xdr:to>
    <xdr:sp macro="" textlink="">
      <xdr:nvSpPr>
        <xdr:cNvPr id="617" name="楕円 616">
          <a:extLst>
            <a:ext uri="{FF2B5EF4-FFF2-40B4-BE49-F238E27FC236}">
              <a16:creationId xmlns:a16="http://schemas.microsoft.com/office/drawing/2014/main" id="{240198A0-7951-4BAF-978C-E0F9E5549343}"/>
            </a:ext>
          </a:extLst>
        </xdr:cNvPr>
        <xdr:cNvSpPr/>
      </xdr:nvSpPr>
      <xdr:spPr>
        <a:xfrm>
          <a:off x="19900900" y="104864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57276</xdr:rowOff>
    </xdr:from>
    <xdr:ext cx="469744" cy="259045"/>
    <xdr:sp macro="" textlink="">
      <xdr:nvSpPr>
        <xdr:cNvPr id="618" name="【学校施設】&#10;一人当たり面積該当値テキスト">
          <a:extLst>
            <a:ext uri="{FF2B5EF4-FFF2-40B4-BE49-F238E27FC236}">
              <a16:creationId xmlns:a16="http://schemas.microsoft.com/office/drawing/2014/main" id="{96514653-880C-414B-B3A7-91116A9427E4}"/>
            </a:ext>
          </a:extLst>
        </xdr:cNvPr>
        <xdr:cNvSpPr txBox="1"/>
      </xdr:nvSpPr>
      <xdr:spPr>
        <a:xfrm>
          <a:off x="19989800" y="104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9289</xdr:rowOff>
    </xdr:from>
    <xdr:to>
      <xdr:col>112</xdr:col>
      <xdr:colOff>38100</xdr:colOff>
      <xdr:row>63</xdr:row>
      <xdr:rowOff>110889</xdr:rowOff>
    </xdr:to>
    <xdr:sp macro="" textlink="">
      <xdr:nvSpPr>
        <xdr:cNvPr id="619" name="楕円 618">
          <a:extLst>
            <a:ext uri="{FF2B5EF4-FFF2-40B4-BE49-F238E27FC236}">
              <a16:creationId xmlns:a16="http://schemas.microsoft.com/office/drawing/2014/main" id="{509E074B-6B93-4BA3-881F-7539A9B0E62B}"/>
            </a:ext>
          </a:extLst>
        </xdr:cNvPr>
        <xdr:cNvSpPr/>
      </xdr:nvSpPr>
      <xdr:spPr>
        <a:xfrm>
          <a:off x="19157950" y="10416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60089</xdr:rowOff>
    </xdr:from>
    <xdr:to>
      <xdr:col>116</xdr:col>
      <xdr:colOff>63500</xdr:colOff>
      <xdr:row>63</xdr:row>
      <xdr:rowOff>129649</xdr:rowOff>
    </xdr:to>
    <xdr:cxnSp macro="">
      <xdr:nvCxnSpPr>
        <xdr:cNvPr id="620" name="直線コネクタ 619">
          <a:extLst>
            <a:ext uri="{FF2B5EF4-FFF2-40B4-BE49-F238E27FC236}">
              <a16:creationId xmlns:a16="http://schemas.microsoft.com/office/drawing/2014/main" id="{401912C6-2888-4CB8-B9F5-F919E3495D5C}"/>
            </a:ext>
          </a:extLst>
        </xdr:cNvPr>
        <xdr:cNvCxnSpPr/>
      </xdr:nvCxnSpPr>
      <xdr:spPr>
        <a:xfrm>
          <a:off x="19202400" y="10467739"/>
          <a:ext cx="7493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7983</xdr:rowOff>
    </xdr:from>
    <xdr:to>
      <xdr:col>107</xdr:col>
      <xdr:colOff>101600</xdr:colOff>
      <xdr:row>63</xdr:row>
      <xdr:rowOff>109583</xdr:rowOff>
    </xdr:to>
    <xdr:sp macro="" textlink="">
      <xdr:nvSpPr>
        <xdr:cNvPr id="621" name="楕円 620">
          <a:extLst>
            <a:ext uri="{FF2B5EF4-FFF2-40B4-BE49-F238E27FC236}">
              <a16:creationId xmlns:a16="http://schemas.microsoft.com/office/drawing/2014/main" id="{424C2FE8-B33D-41DE-A7B0-F565B11249DE}"/>
            </a:ext>
          </a:extLst>
        </xdr:cNvPr>
        <xdr:cNvSpPr/>
      </xdr:nvSpPr>
      <xdr:spPr>
        <a:xfrm>
          <a:off x="18345150" y="104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60089</xdr:rowOff>
    </xdr:to>
    <xdr:cxnSp macro="">
      <xdr:nvCxnSpPr>
        <xdr:cNvPr id="622" name="直線コネクタ 621">
          <a:extLst>
            <a:ext uri="{FF2B5EF4-FFF2-40B4-BE49-F238E27FC236}">
              <a16:creationId xmlns:a16="http://schemas.microsoft.com/office/drawing/2014/main" id="{EE59FFBC-46FC-460C-8E80-5C58DA98DE88}"/>
            </a:ext>
          </a:extLst>
        </xdr:cNvPr>
        <xdr:cNvCxnSpPr/>
      </xdr:nvCxnSpPr>
      <xdr:spPr>
        <a:xfrm>
          <a:off x="18395950" y="10466433"/>
          <a:ext cx="8064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10269</xdr:rowOff>
    </xdr:from>
    <xdr:to>
      <xdr:col>102</xdr:col>
      <xdr:colOff>165100</xdr:colOff>
      <xdr:row>63</xdr:row>
      <xdr:rowOff>111869</xdr:rowOff>
    </xdr:to>
    <xdr:sp macro="" textlink="">
      <xdr:nvSpPr>
        <xdr:cNvPr id="623" name="楕円 622">
          <a:extLst>
            <a:ext uri="{FF2B5EF4-FFF2-40B4-BE49-F238E27FC236}">
              <a16:creationId xmlns:a16="http://schemas.microsoft.com/office/drawing/2014/main" id="{3622E512-DCC4-4A12-B2CF-6949356782CC}"/>
            </a:ext>
          </a:extLst>
        </xdr:cNvPr>
        <xdr:cNvSpPr/>
      </xdr:nvSpPr>
      <xdr:spPr>
        <a:xfrm>
          <a:off x="17551400" y="10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58783</xdr:rowOff>
    </xdr:from>
    <xdr:to>
      <xdr:col>107</xdr:col>
      <xdr:colOff>50800</xdr:colOff>
      <xdr:row>63</xdr:row>
      <xdr:rowOff>61069</xdr:rowOff>
    </xdr:to>
    <xdr:cxnSp macro="">
      <xdr:nvCxnSpPr>
        <xdr:cNvPr id="624" name="直線コネクタ 623">
          <a:extLst>
            <a:ext uri="{FF2B5EF4-FFF2-40B4-BE49-F238E27FC236}">
              <a16:creationId xmlns:a16="http://schemas.microsoft.com/office/drawing/2014/main" id="{74C8141D-1406-472B-9305-1429F2866FA2}"/>
            </a:ext>
          </a:extLst>
        </xdr:cNvPr>
        <xdr:cNvCxnSpPr/>
      </xdr:nvCxnSpPr>
      <xdr:spPr>
        <a:xfrm flipV="1">
          <a:off x="17602200" y="10466433"/>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28230</xdr:rowOff>
    </xdr:from>
    <xdr:to>
      <xdr:col>98</xdr:col>
      <xdr:colOff>38100</xdr:colOff>
      <xdr:row>63</xdr:row>
      <xdr:rowOff>129830</xdr:rowOff>
    </xdr:to>
    <xdr:sp macro="" textlink="">
      <xdr:nvSpPr>
        <xdr:cNvPr id="625" name="楕円 624">
          <a:extLst>
            <a:ext uri="{FF2B5EF4-FFF2-40B4-BE49-F238E27FC236}">
              <a16:creationId xmlns:a16="http://schemas.microsoft.com/office/drawing/2014/main" id="{619B25C8-6704-46E4-9DCA-7421E519B5C9}"/>
            </a:ext>
          </a:extLst>
        </xdr:cNvPr>
        <xdr:cNvSpPr/>
      </xdr:nvSpPr>
      <xdr:spPr>
        <a:xfrm>
          <a:off x="16757650" y="10435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61069</xdr:rowOff>
    </xdr:from>
    <xdr:to>
      <xdr:col>102</xdr:col>
      <xdr:colOff>114300</xdr:colOff>
      <xdr:row>63</xdr:row>
      <xdr:rowOff>79030</xdr:rowOff>
    </xdr:to>
    <xdr:cxnSp macro="">
      <xdr:nvCxnSpPr>
        <xdr:cNvPr id="626" name="直線コネクタ 625">
          <a:extLst>
            <a:ext uri="{FF2B5EF4-FFF2-40B4-BE49-F238E27FC236}">
              <a16:creationId xmlns:a16="http://schemas.microsoft.com/office/drawing/2014/main" id="{73E86459-986A-452E-9CC1-87EF09115BD2}"/>
            </a:ext>
          </a:extLst>
        </xdr:cNvPr>
        <xdr:cNvCxnSpPr/>
      </xdr:nvCxnSpPr>
      <xdr:spPr>
        <a:xfrm flipV="1">
          <a:off x="16802100" y="10468719"/>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a:extLst>
            <a:ext uri="{FF2B5EF4-FFF2-40B4-BE49-F238E27FC236}">
              <a16:creationId xmlns:a16="http://schemas.microsoft.com/office/drawing/2014/main" id="{497FD4A3-9CB6-42F2-9645-622126357F3D}"/>
            </a:ext>
          </a:extLst>
        </xdr:cNvPr>
        <xdr:cNvSpPr txBox="1"/>
      </xdr:nvSpPr>
      <xdr:spPr>
        <a:xfrm>
          <a:off x="18980227" y="100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8" name="n_2aveValue【学校施設】&#10;一人当たり面積">
          <a:extLst>
            <a:ext uri="{FF2B5EF4-FFF2-40B4-BE49-F238E27FC236}">
              <a16:creationId xmlns:a16="http://schemas.microsoft.com/office/drawing/2014/main" id="{734DDC24-0266-4965-9088-663AB6584952}"/>
            </a:ext>
          </a:extLst>
        </xdr:cNvPr>
        <xdr:cNvSpPr txBox="1"/>
      </xdr:nvSpPr>
      <xdr:spPr>
        <a:xfrm>
          <a:off x="18180127" y="100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9" name="n_3aveValue【学校施設】&#10;一人当たり面積">
          <a:extLst>
            <a:ext uri="{FF2B5EF4-FFF2-40B4-BE49-F238E27FC236}">
              <a16:creationId xmlns:a16="http://schemas.microsoft.com/office/drawing/2014/main" id="{EA57A881-83F1-4D28-8128-19AB7ED7BE50}"/>
            </a:ext>
          </a:extLst>
        </xdr:cNvPr>
        <xdr:cNvSpPr txBox="1"/>
      </xdr:nvSpPr>
      <xdr:spPr>
        <a:xfrm>
          <a:off x="17386377" y="100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630" name="n_4aveValue【学校施設】&#10;一人当たり面積">
          <a:extLst>
            <a:ext uri="{FF2B5EF4-FFF2-40B4-BE49-F238E27FC236}">
              <a16:creationId xmlns:a16="http://schemas.microsoft.com/office/drawing/2014/main" id="{F86FDCC2-DF23-4803-A33E-2C1BF9EB42F6}"/>
            </a:ext>
          </a:extLst>
        </xdr:cNvPr>
        <xdr:cNvSpPr txBox="1"/>
      </xdr:nvSpPr>
      <xdr:spPr>
        <a:xfrm>
          <a:off x="16592627" y="100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102016</xdr:rowOff>
    </xdr:from>
    <xdr:ext cx="469744" cy="259045"/>
    <xdr:sp macro="" textlink="">
      <xdr:nvSpPr>
        <xdr:cNvPr id="631" name="n_1mainValue【学校施設】&#10;一人当たり面積">
          <a:extLst>
            <a:ext uri="{FF2B5EF4-FFF2-40B4-BE49-F238E27FC236}">
              <a16:creationId xmlns:a16="http://schemas.microsoft.com/office/drawing/2014/main" id="{88F2B8ED-9CDF-4A6E-812C-FB9B79920A0C}"/>
            </a:ext>
          </a:extLst>
        </xdr:cNvPr>
        <xdr:cNvSpPr txBox="1"/>
      </xdr:nvSpPr>
      <xdr:spPr>
        <a:xfrm>
          <a:off x="18980227" y="105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100710</xdr:rowOff>
    </xdr:from>
    <xdr:ext cx="469744" cy="259045"/>
    <xdr:sp macro="" textlink="">
      <xdr:nvSpPr>
        <xdr:cNvPr id="632" name="n_2mainValue【学校施設】&#10;一人当たり面積">
          <a:extLst>
            <a:ext uri="{FF2B5EF4-FFF2-40B4-BE49-F238E27FC236}">
              <a16:creationId xmlns:a16="http://schemas.microsoft.com/office/drawing/2014/main" id="{1718362F-5472-46F6-B478-CDCD04E05CEC}"/>
            </a:ext>
          </a:extLst>
        </xdr:cNvPr>
        <xdr:cNvSpPr txBox="1"/>
      </xdr:nvSpPr>
      <xdr:spPr>
        <a:xfrm>
          <a:off x="18180127" y="105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102996</xdr:rowOff>
    </xdr:from>
    <xdr:ext cx="469744" cy="259045"/>
    <xdr:sp macro="" textlink="">
      <xdr:nvSpPr>
        <xdr:cNvPr id="633" name="n_3mainValue【学校施設】&#10;一人当たり面積">
          <a:extLst>
            <a:ext uri="{FF2B5EF4-FFF2-40B4-BE49-F238E27FC236}">
              <a16:creationId xmlns:a16="http://schemas.microsoft.com/office/drawing/2014/main" id="{4C72EF40-76E0-41D1-B9DA-8E9C3D305349}"/>
            </a:ext>
          </a:extLst>
        </xdr:cNvPr>
        <xdr:cNvSpPr txBox="1"/>
      </xdr:nvSpPr>
      <xdr:spPr>
        <a:xfrm>
          <a:off x="17386377" y="10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120957</xdr:rowOff>
    </xdr:from>
    <xdr:ext cx="469744" cy="259045"/>
    <xdr:sp macro="" textlink="">
      <xdr:nvSpPr>
        <xdr:cNvPr id="634" name="n_4mainValue【学校施設】&#10;一人当たり面積">
          <a:extLst>
            <a:ext uri="{FF2B5EF4-FFF2-40B4-BE49-F238E27FC236}">
              <a16:creationId xmlns:a16="http://schemas.microsoft.com/office/drawing/2014/main" id="{55A233C1-49D9-4720-A2ED-D8ADC7F86A23}"/>
            </a:ext>
          </a:extLst>
        </xdr:cNvPr>
        <xdr:cNvSpPr txBox="1"/>
      </xdr:nvSpPr>
      <xdr:spPr>
        <a:xfrm>
          <a:off x="16592627" y="105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7276393A-DE2A-4A78-8AC6-8B3D791DB8A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87E810A1-1D04-4B26-A4B1-71A6938B1E7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50F946C2-1439-4A9D-B482-A5798E3EA2D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76602AF7-9F18-4125-9FBE-93E24E16516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ED2591AE-7042-4B82-B8F2-F9CEFBDBE7D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BC8281D8-540C-449A-A9AC-63374819B68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CCF1A250-5D5E-40BF-9339-5A520AF25F4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EF4659CA-435F-44B0-9158-8BAB480AAA1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3B1FDB99-E8BA-4612-B23E-619270EB5E6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FF510C3C-0536-40A4-B2A0-0567E7363F2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887ED644-9C30-49F0-AECE-3059B2C847A3}"/>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2838F89A-1FAD-4CB2-A8BA-483757FCCF73}"/>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0EC3E9A8-4EB2-405C-9321-0A95C6C8BD8B}"/>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8E74EDE4-470A-4B71-BC50-D74F968D45D5}"/>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4C14A8CA-0990-4C85-A241-62CAF849D8B7}"/>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49C68E03-837D-443C-8F7A-DE38D548A087}"/>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E5E66A64-15A3-4BC3-A5C6-F0D6479604B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FB87390D-AC14-41D1-B62B-2203134616F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3192AEC3-47E2-4CD4-BDEF-703C7942EEF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ED099BF7-D2E7-4CE0-8FE2-334B59E79695}"/>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9A73B48F-5D7C-40B5-97E3-02CFB0768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A6ADE278-3A6A-492F-BE12-22BAF0C9DCA7}"/>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CC62169A-5C76-4D69-9352-4ABFCC6BDEDF}"/>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2A5C29CB-0705-412C-A0CE-2F32BF7287A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F6AC03AC-0F69-4E9B-BCAF-CFEEAAF37F0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1F96C679-C767-4864-B977-38BE02F162C9}"/>
            </a:ext>
          </a:extLst>
        </xdr:cNvPr>
        <xdr:cNvCxnSpPr/>
      </xdr:nvCxnSpPr>
      <xdr:spPr>
        <a:xfrm flipV="1">
          <a:off x="14699614" y="12879614"/>
          <a:ext cx="0" cy="148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22D3FA17-97FD-41BB-9EE9-F6633F0B4BDE}"/>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F2D023DF-2554-4C5C-ADEA-5BBF96E6D1C6}"/>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219B3A03-E83F-4B99-9024-9910F86DDF6E}"/>
            </a:ext>
          </a:extLst>
        </xdr:cNvPr>
        <xdr:cNvSpPr txBox="1"/>
      </xdr:nvSpPr>
      <xdr:spPr>
        <a:xfrm>
          <a:off x="14738350" y="12661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BE00FA04-667C-4E9A-BD9E-C23A6DF15631}"/>
            </a:ext>
          </a:extLst>
        </xdr:cNvPr>
        <xdr:cNvCxnSpPr/>
      </xdr:nvCxnSpPr>
      <xdr:spPr>
        <a:xfrm>
          <a:off x="14611350" y="12879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C2A87080-B6E8-43A3-AE90-540FE19395AB}"/>
            </a:ext>
          </a:extLst>
        </xdr:cNvPr>
        <xdr:cNvSpPr txBox="1"/>
      </xdr:nvSpPr>
      <xdr:spPr>
        <a:xfrm>
          <a:off x="14738350" y="1364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8D19B475-094F-4839-BFDA-739E12639119}"/>
            </a:ext>
          </a:extLst>
        </xdr:cNvPr>
        <xdr:cNvSpPr/>
      </xdr:nvSpPr>
      <xdr:spPr>
        <a:xfrm>
          <a:off x="14649450" y="13664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67" name="フローチャート: 判断 666">
          <a:extLst>
            <a:ext uri="{FF2B5EF4-FFF2-40B4-BE49-F238E27FC236}">
              <a16:creationId xmlns:a16="http://schemas.microsoft.com/office/drawing/2014/main" id="{F151C373-1AD0-4CE1-A7A5-02E52EB96AD3}"/>
            </a:ext>
          </a:extLst>
        </xdr:cNvPr>
        <xdr:cNvSpPr/>
      </xdr:nvSpPr>
      <xdr:spPr>
        <a:xfrm>
          <a:off x="13887450" y="13621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68" name="フローチャート: 判断 667">
          <a:extLst>
            <a:ext uri="{FF2B5EF4-FFF2-40B4-BE49-F238E27FC236}">
              <a16:creationId xmlns:a16="http://schemas.microsoft.com/office/drawing/2014/main" id="{C38F1A6A-56BC-4C22-BBAB-E85D6BF4A958}"/>
            </a:ext>
          </a:extLst>
        </xdr:cNvPr>
        <xdr:cNvSpPr/>
      </xdr:nvSpPr>
      <xdr:spPr>
        <a:xfrm>
          <a:off x="130937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9" name="フローチャート: 判断 668">
          <a:extLst>
            <a:ext uri="{FF2B5EF4-FFF2-40B4-BE49-F238E27FC236}">
              <a16:creationId xmlns:a16="http://schemas.microsoft.com/office/drawing/2014/main" id="{F284B993-D15B-43A8-9EC3-F196D0C9BD73}"/>
            </a:ext>
          </a:extLst>
        </xdr:cNvPr>
        <xdr:cNvSpPr/>
      </xdr:nvSpPr>
      <xdr:spPr>
        <a:xfrm>
          <a:off x="12299950" y="1363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70" name="フローチャート: 判断 669">
          <a:extLst>
            <a:ext uri="{FF2B5EF4-FFF2-40B4-BE49-F238E27FC236}">
              <a16:creationId xmlns:a16="http://schemas.microsoft.com/office/drawing/2014/main" id="{2EB5FA70-37CB-474E-92BE-BA86DF227ED9}"/>
            </a:ext>
          </a:extLst>
        </xdr:cNvPr>
        <xdr:cNvSpPr/>
      </xdr:nvSpPr>
      <xdr:spPr>
        <a:xfrm>
          <a:off x="1148715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6E12A1C-ABB7-410A-8AB7-EA1FE01CDF2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B460DA16-C810-41F3-92CE-EAC14FBA5A2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2740557-F0A6-443A-889C-04BD48AA5EC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B3C0B7C-EE93-4A36-8BE2-D0AF5B62ED1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BDC13037-6ABB-4EBF-B157-BCB1134A76C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76" name="楕円 675">
          <a:extLst>
            <a:ext uri="{FF2B5EF4-FFF2-40B4-BE49-F238E27FC236}">
              <a16:creationId xmlns:a16="http://schemas.microsoft.com/office/drawing/2014/main" id="{27C46B84-A815-43B4-B29B-2C7E340F1F4E}"/>
            </a:ext>
          </a:extLst>
        </xdr:cNvPr>
        <xdr:cNvSpPr/>
      </xdr:nvSpPr>
      <xdr:spPr>
        <a:xfrm>
          <a:off x="14649450" y="13505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677" name="【児童館】&#10;有形固定資産減価償却率該当値テキスト">
          <a:extLst>
            <a:ext uri="{FF2B5EF4-FFF2-40B4-BE49-F238E27FC236}">
              <a16:creationId xmlns:a16="http://schemas.microsoft.com/office/drawing/2014/main" id="{CC0FEAF3-B609-47DC-8269-3ABE9E75730D}"/>
            </a:ext>
          </a:extLst>
        </xdr:cNvPr>
        <xdr:cNvSpPr txBox="1"/>
      </xdr:nvSpPr>
      <xdr:spPr>
        <a:xfrm>
          <a:off x="14738350" y="133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678" name="楕円 677">
          <a:extLst>
            <a:ext uri="{FF2B5EF4-FFF2-40B4-BE49-F238E27FC236}">
              <a16:creationId xmlns:a16="http://schemas.microsoft.com/office/drawing/2014/main" id="{A677F713-DCDC-41D3-A652-BA37F2FCDBBB}"/>
            </a:ext>
          </a:extLst>
        </xdr:cNvPr>
        <xdr:cNvSpPr/>
      </xdr:nvSpPr>
      <xdr:spPr>
        <a:xfrm>
          <a:off x="1388745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82</xdr:row>
      <xdr:rowOff>5443</xdr:rowOff>
    </xdr:to>
    <xdr:cxnSp macro="">
      <xdr:nvCxnSpPr>
        <xdr:cNvPr id="679" name="直線コネクタ 678">
          <a:extLst>
            <a:ext uri="{FF2B5EF4-FFF2-40B4-BE49-F238E27FC236}">
              <a16:creationId xmlns:a16="http://schemas.microsoft.com/office/drawing/2014/main" id="{CBE72F90-DBDE-4236-9B47-7CEC5C3A193B}"/>
            </a:ext>
          </a:extLst>
        </xdr:cNvPr>
        <xdr:cNvCxnSpPr/>
      </xdr:nvCxnSpPr>
      <xdr:spPr>
        <a:xfrm>
          <a:off x="13938250" y="13455106"/>
          <a:ext cx="762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680" name="楕円 679">
          <a:extLst>
            <a:ext uri="{FF2B5EF4-FFF2-40B4-BE49-F238E27FC236}">
              <a16:creationId xmlns:a16="http://schemas.microsoft.com/office/drawing/2014/main" id="{59CF6803-BDCA-4E5A-833E-1589B3C4D171}"/>
            </a:ext>
          </a:extLst>
        </xdr:cNvPr>
        <xdr:cNvSpPr/>
      </xdr:nvSpPr>
      <xdr:spPr>
        <a:xfrm>
          <a:off x="13093700" y="13335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75656</xdr:rowOff>
    </xdr:to>
    <xdr:cxnSp macro="">
      <xdr:nvCxnSpPr>
        <xdr:cNvPr id="681" name="直線コネクタ 680">
          <a:extLst>
            <a:ext uri="{FF2B5EF4-FFF2-40B4-BE49-F238E27FC236}">
              <a16:creationId xmlns:a16="http://schemas.microsoft.com/office/drawing/2014/main" id="{6CA78122-4837-4138-8328-40B5692137C3}"/>
            </a:ext>
          </a:extLst>
        </xdr:cNvPr>
        <xdr:cNvCxnSpPr/>
      </xdr:nvCxnSpPr>
      <xdr:spPr>
        <a:xfrm>
          <a:off x="13144500" y="13379994"/>
          <a:ext cx="7937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682" name="楕円 681">
          <a:extLst>
            <a:ext uri="{FF2B5EF4-FFF2-40B4-BE49-F238E27FC236}">
              <a16:creationId xmlns:a16="http://schemas.microsoft.com/office/drawing/2014/main" id="{36E999E7-F442-4F1E-BE74-5D6DC439E120}"/>
            </a:ext>
          </a:extLst>
        </xdr:cNvPr>
        <xdr:cNvSpPr/>
      </xdr:nvSpPr>
      <xdr:spPr>
        <a:xfrm>
          <a:off x="12299950" y="13260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81</xdr:row>
      <xdr:rowOff>544</xdr:rowOff>
    </xdr:to>
    <xdr:cxnSp macro="">
      <xdr:nvCxnSpPr>
        <xdr:cNvPr id="683" name="直線コネクタ 682">
          <a:extLst>
            <a:ext uri="{FF2B5EF4-FFF2-40B4-BE49-F238E27FC236}">
              <a16:creationId xmlns:a16="http://schemas.microsoft.com/office/drawing/2014/main" id="{7BA614E3-FE24-4B33-AC7F-AEE8A3EC3BA6}"/>
            </a:ext>
          </a:extLst>
        </xdr:cNvPr>
        <xdr:cNvCxnSpPr/>
      </xdr:nvCxnSpPr>
      <xdr:spPr>
        <a:xfrm>
          <a:off x="12344400" y="13311232"/>
          <a:ext cx="8001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99968</xdr:rowOff>
    </xdr:from>
    <xdr:to>
      <xdr:col>67</xdr:col>
      <xdr:colOff>101600</xdr:colOff>
      <xdr:row>80</xdr:row>
      <xdr:rowOff>30118</xdr:rowOff>
    </xdr:to>
    <xdr:sp macro="" textlink="">
      <xdr:nvSpPr>
        <xdr:cNvPr id="684" name="楕円 683">
          <a:extLst>
            <a:ext uri="{FF2B5EF4-FFF2-40B4-BE49-F238E27FC236}">
              <a16:creationId xmlns:a16="http://schemas.microsoft.com/office/drawing/2014/main" id="{56783E86-12BD-4B88-9D0A-1396E40D1489}"/>
            </a:ext>
          </a:extLst>
        </xdr:cNvPr>
        <xdr:cNvSpPr/>
      </xdr:nvSpPr>
      <xdr:spPr>
        <a:xfrm>
          <a:off x="11487150" y="13149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150768</xdr:rowOff>
    </xdr:from>
    <xdr:to>
      <xdr:col>71</xdr:col>
      <xdr:colOff>177800</xdr:colOff>
      <xdr:row>80</xdr:row>
      <xdr:rowOff>96882</xdr:rowOff>
    </xdr:to>
    <xdr:cxnSp macro="">
      <xdr:nvCxnSpPr>
        <xdr:cNvPr id="685" name="直線コネクタ 684">
          <a:extLst>
            <a:ext uri="{FF2B5EF4-FFF2-40B4-BE49-F238E27FC236}">
              <a16:creationId xmlns:a16="http://schemas.microsoft.com/office/drawing/2014/main" id="{598C6F28-19E6-44E1-A826-EA53329F523C}"/>
            </a:ext>
          </a:extLst>
        </xdr:cNvPr>
        <xdr:cNvCxnSpPr/>
      </xdr:nvCxnSpPr>
      <xdr:spPr>
        <a:xfrm>
          <a:off x="11537950" y="13200018"/>
          <a:ext cx="80645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86" name="n_1aveValue【児童館】&#10;有形固定資産減価償却率">
          <a:extLst>
            <a:ext uri="{FF2B5EF4-FFF2-40B4-BE49-F238E27FC236}">
              <a16:creationId xmlns:a16="http://schemas.microsoft.com/office/drawing/2014/main" id="{442FDF24-B0FF-4B88-8BC2-86F0CE171D7E}"/>
            </a:ext>
          </a:extLst>
        </xdr:cNvPr>
        <xdr:cNvSpPr txBox="1"/>
      </xdr:nvSpPr>
      <xdr:spPr>
        <a:xfrm>
          <a:off x="13742044" y="1370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87" name="n_2aveValue【児童館】&#10;有形固定資産減価償却率">
          <a:extLst>
            <a:ext uri="{FF2B5EF4-FFF2-40B4-BE49-F238E27FC236}">
              <a16:creationId xmlns:a16="http://schemas.microsoft.com/office/drawing/2014/main" id="{552EF646-C464-4CB9-AAAE-D2A97288AD7F}"/>
            </a:ext>
          </a:extLst>
        </xdr:cNvPr>
        <xdr:cNvSpPr txBox="1"/>
      </xdr:nvSpPr>
      <xdr:spPr>
        <a:xfrm>
          <a:off x="1296099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8" name="n_3aveValue【児童館】&#10;有形固定資産減価償却率">
          <a:extLst>
            <a:ext uri="{FF2B5EF4-FFF2-40B4-BE49-F238E27FC236}">
              <a16:creationId xmlns:a16="http://schemas.microsoft.com/office/drawing/2014/main" id="{50B4FCDF-0BBE-4749-B7EA-E5ECDFCD5EE3}"/>
            </a:ext>
          </a:extLst>
        </xdr:cNvPr>
        <xdr:cNvSpPr txBox="1"/>
      </xdr:nvSpPr>
      <xdr:spPr>
        <a:xfrm>
          <a:off x="121672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89" name="n_4aveValue【児童館】&#10;有形固定資産減価償却率">
          <a:extLst>
            <a:ext uri="{FF2B5EF4-FFF2-40B4-BE49-F238E27FC236}">
              <a16:creationId xmlns:a16="http://schemas.microsoft.com/office/drawing/2014/main" id="{0976D549-D9A3-4F57-A04D-2BE8832C3AC7}"/>
            </a:ext>
          </a:extLst>
        </xdr:cNvPr>
        <xdr:cNvSpPr txBox="1"/>
      </xdr:nvSpPr>
      <xdr:spPr>
        <a:xfrm>
          <a:off x="11354444" y="1373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690" name="n_1mainValue【児童館】&#10;有形固定資産減価償却率">
          <a:extLst>
            <a:ext uri="{FF2B5EF4-FFF2-40B4-BE49-F238E27FC236}">
              <a16:creationId xmlns:a16="http://schemas.microsoft.com/office/drawing/2014/main" id="{9D7CAD64-4D87-4AFC-B485-EB5EDF2F86B0}"/>
            </a:ext>
          </a:extLst>
        </xdr:cNvPr>
        <xdr:cNvSpPr txBox="1"/>
      </xdr:nvSpPr>
      <xdr:spPr>
        <a:xfrm>
          <a:off x="1374204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691" name="n_2mainValue【児童館】&#10;有形固定資産減価償却率">
          <a:extLst>
            <a:ext uri="{FF2B5EF4-FFF2-40B4-BE49-F238E27FC236}">
              <a16:creationId xmlns:a16="http://schemas.microsoft.com/office/drawing/2014/main" id="{55543CD2-5B86-4F3D-800D-16D02B730423}"/>
            </a:ext>
          </a:extLst>
        </xdr:cNvPr>
        <xdr:cNvSpPr txBox="1"/>
      </xdr:nvSpPr>
      <xdr:spPr>
        <a:xfrm>
          <a:off x="12960994" y="1311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692" name="n_3mainValue【児童館】&#10;有形固定資産減価償却率">
          <a:extLst>
            <a:ext uri="{FF2B5EF4-FFF2-40B4-BE49-F238E27FC236}">
              <a16:creationId xmlns:a16="http://schemas.microsoft.com/office/drawing/2014/main" id="{E60E8CC2-A46D-4A63-9A73-5550B4298100}"/>
            </a:ext>
          </a:extLst>
        </xdr:cNvPr>
        <xdr:cNvSpPr txBox="1"/>
      </xdr:nvSpPr>
      <xdr:spPr>
        <a:xfrm>
          <a:off x="12167244" y="1304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46645</xdr:rowOff>
    </xdr:from>
    <xdr:ext cx="405111" cy="259045"/>
    <xdr:sp macro="" textlink="">
      <xdr:nvSpPr>
        <xdr:cNvPr id="693" name="n_4mainValue【児童館】&#10;有形固定資産減価償却率">
          <a:extLst>
            <a:ext uri="{FF2B5EF4-FFF2-40B4-BE49-F238E27FC236}">
              <a16:creationId xmlns:a16="http://schemas.microsoft.com/office/drawing/2014/main" id="{6BB55973-A4A9-49C1-BB8A-146F6132B4D1}"/>
            </a:ext>
          </a:extLst>
        </xdr:cNvPr>
        <xdr:cNvSpPr txBox="1"/>
      </xdr:nvSpPr>
      <xdr:spPr>
        <a:xfrm>
          <a:off x="11354444" y="1293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BB379D75-5F2B-4035-87C8-EAD02F37E20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AD700822-CA6E-4A29-AC65-8B17C7C07EE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49E9D8A6-49F1-462C-883A-800ABE11D54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D9299A88-61A9-46E5-A9C2-E3EFD2866E5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827D3204-6E72-44F0-B8F0-B3352267A84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ACEA44D1-79D0-4AAB-BBDB-24947D79453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6152B99B-3C3A-49DC-B251-9B332EBF63F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11104B3D-499E-4C3B-BE28-5E10A796E4D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46DFDAAF-015A-4D9B-A14F-2A76E6B332C1}"/>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407654F4-5DF2-42F5-9F97-D02372E7724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652990E5-EA27-4146-ABAC-D94D19F3E498}"/>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A1973F94-421C-4074-AC30-6A7514AE2816}"/>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415734A3-C752-4E52-9EE0-029DE09EEAA7}"/>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CBFC630D-9742-45D1-894A-0629E541A10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DB720B3C-9A7C-4EB0-8AF5-A0E4372DFCCA}"/>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E4573E24-7EB7-43CD-82F4-0A1F393AB1DC}"/>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257D6475-0DC2-4874-83DB-9A7C39AB476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3907D70-5C21-42F7-AFEE-7C54B33CEDAD}"/>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6EE5FFE3-5F14-40F6-ADB3-4B1985794505}"/>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7A63DF66-4B93-409F-91B5-9DAD7D235EF2}"/>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E4BBF3E9-E45B-4799-B15A-CDB94D22395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D47BD947-9D63-459B-9AB7-2F8EDFB9A74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A238B076-959D-4E07-8AA3-6E7D3A161EF7}"/>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FEE63224-3FF1-4BC3-9EC6-66B6E3F2E6C8}"/>
            </a:ext>
          </a:extLst>
        </xdr:cNvPr>
        <xdr:cNvCxnSpPr/>
      </xdr:nvCxnSpPr>
      <xdr:spPr>
        <a:xfrm flipV="1">
          <a:off x="19951064" y="128524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4094B23B-4E49-4563-AA90-455E3448C1C5}"/>
            </a:ext>
          </a:extLst>
        </xdr:cNvPr>
        <xdr:cNvSpPr txBox="1"/>
      </xdr:nvSpPr>
      <xdr:spPr>
        <a:xfrm>
          <a:off x="1998980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D6E5FCC1-4115-4BA7-8207-302F50DF030F}"/>
            </a:ext>
          </a:extLst>
        </xdr:cNvPr>
        <xdr:cNvCxnSpPr/>
      </xdr:nvCxnSpPr>
      <xdr:spPr>
        <a:xfrm>
          <a:off x="198818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6A292F62-4122-45D9-A0C9-4E827ABE3609}"/>
            </a:ext>
          </a:extLst>
        </xdr:cNvPr>
        <xdr:cNvSpPr txBox="1"/>
      </xdr:nvSpPr>
      <xdr:spPr>
        <a:xfrm>
          <a:off x="199898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82CF48C4-A6D8-4F4E-8492-4FFF7AFD290E}"/>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22" name="【児童館】&#10;一人当たり面積平均値テキスト">
          <a:extLst>
            <a:ext uri="{FF2B5EF4-FFF2-40B4-BE49-F238E27FC236}">
              <a16:creationId xmlns:a16="http://schemas.microsoft.com/office/drawing/2014/main" id="{6283363F-61E8-42DF-A65E-A5C6F4FF1E57}"/>
            </a:ext>
          </a:extLst>
        </xdr:cNvPr>
        <xdr:cNvSpPr txBox="1"/>
      </xdr:nvSpPr>
      <xdr:spPr>
        <a:xfrm>
          <a:off x="19989800" y="13977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E7AB761D-4E33-48A8-AC5E-101D03A24347}"/>
            </a:ext>
          </a:extLst>
        </xdr:cNvPr>
        <xdr:cNvSpPr/>
      </xdr:nvSpPr>
      <xdr:spPr>
        <a:xfrm>
          <a:off x="19900900" y="13999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24" name="フローチャート: 判断 723">
          <a:extLst>
            <a:ext uri="{FF2B5EF4-FFF2-40B4-BE49-F238E27FC236}">
              <a16:creationId xmlns:a16="http://schemas.microsoft.com/office/drawing/2014/main" id="{955077CE-A54B-4A5A-AEC9-CA34FD1CC753}"/>
            </a:ext>
          </a:extLst>
        </xdr:cNvPr>
        <xdr:cNvSpPr/>
      </xdr:nvSpPr>
      <xdr:spPr>
        <a:xfrm>
          <a:off x="19157950" y="14038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5" name="フローチャート: 判断 724">
          <a:extLst>
            <a:ext uri="{FF2B5EF4-FFF2-40B4-BE49-F238E27FC236}">
              <a16:creationId xmlns:a16="http://schemas.microsoft.com/office/drawing/2014/main" id="{8DE40427-28A6-4D27-B68B-A8FE7DBD66AE}"/>
            </a:ext>
          </a:extLst>
        </xdr:cNvPr>
        <xdr:cNvSpPr/>
      </xdr:nvSpPr>
      <xdr:spPr>
        <a:xfrm>
          <a:off x="1834515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6" name="フローチャート: 判断 725">
          <a:extLst>
            <a:ext uri="{FF2B5EF4-FFF2-40B4-BE49-F238E27FC236}">
              <a16:creationId xmlns:a16="http://schemas.microsoft.com/office/drawing/2014/main" id="{DD6A1D15-225D-4DD0-A5E4-6B4D839359CA}"/>
            </a:ext>
          </a:extLst>
        </xdr:cNvPr>
        <xdr:cNvSpPr/>
      </xdr:nvSpPr>
      <xdr:spPr>
        <a:xfrm>
          <a:off x="175514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7" name="フローチャート: 判断 726">
          <a:extLst>
            <a:ext uri="{FF2B5EF4-FFF2-40B4-BE49-F238E27FC236}">
              <a16:creationId xmlns:a16="http://schemas.microsoft.com/office/drawing/2014/main" id="{51B4D99B-E80B-47DE-A271-42E4F5478F59}"/>
            </a:ext>
          </a:extLst>
        </xdr:cNvPr>
        <xdr:cNvSpPr/>
      </xdr:nvSpPr>
      <xdr:spPr>
        <a:xfrm>
          <a:off x="16757650" y="1404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3942D83-0252-46B5-82CF-5D0189885A8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025A6D4-7351-4941-95F6-4C8F537F1633}"/>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8116CFE-73CD-4BDF-94A5-8F3FD7A1A2E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70FAFF40-0E2C-49FA-B738-F0A186BA69D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BBD7FF52-7106-4C28-9D3B-CC1AA86B9EB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33" name="楕円 732">
          <a:extLst>
            <a:ext uri="{FF2B5EF4-FFF2-40B4-BE49-F238E27FC236}">
              <a16:creationId xmlns:a16="http://schemas.microsoft.com/office/drawing/2014/main" id="{8F3983C4-8666-4C60-8DFC-027A021560B8}"/>
            </a:ext>
          </a:extLst>
        </xdr:cNvPr>
        <xdr:cNvSpPr/>
      </xdr:nvSpPr>
      <xdr:spPr>
        <a:xfrm>
          <a:off x="1990090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2557</xdr:rowOff>
    </xdr:from>
    <xdr:ext cx="469744" cy="259045"/>
    <xdr:sp macro="" textlink="">
      <xdr:nvSpPr>
        <xdr:cNvPr id="734" name="【児童館】&#10;一人当たり面積該当値テキスト">
          <a:extLst>
            <a:ext uri="{FF2B5EF4-FFF2-40B4-BE49-F238E27FC236}">
              <a16:creationId xmlns:a16="http://schemas.microsoft.com/office/drawing/2014/main" id="{903603CA-553F-4C9C-812B-0E4160BF6881}"/>
            </a:ext>
          </a:extLst>
        </xdr:cNvPr>
        <xdr:cNvSpPr txBox="1"/>
      </xdr:nvSpPr>
      <xdr:spPr>
        <a:xfrm>
          <a:off x="19989800"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735" name="楕円 734">
          <a:extLst>
            <a:ext uri="{FF2B5EF4-FFF2-40B4-BE49-F238E27FC236}">
              <a16:creationId xmlns:a16="http://schemas.microsoft.com/office/drawing/2014/main" id="{EBE5FA22-6087-45EF-A843-67E25F788D0A}"/>
            </a:ext>
          </a:extLst>
        </xdr:cNvPr>
        <xdr:cNvSpPr/>
      </xdr:nvSpPr>
      <xdr:spPr>
        <a:xfrm>
          <a:off x="19157950" y="13860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30480</xdr:rowOff>
    </xdr:to>
    <xdr:cxnSp macro="">
      <xdr:nvCxnSpPr>
        <xdr:cNvPr id="736" name="直線コネクタ 735">
          <a:extLst>
            <a:ext uri="{FF2B5EF4-FFF2-40B4-BE49-F238E27FC236}">
              <a16:creationId xmlns:a16="http://schemas.microsoft.com/office/drawing/2014/main" id="{F0295D0C-136B-494C-AFF5-643CB71995F1}"/>
            </a:ext>
          </a:extLst>
        </xdr:cNvPr>
        <xdr:cNvCxnSpPr/>
      </xdr:nvCxnSpPr>
      <xdr:spPr>
        <a:xfrm>
          <a:off x="19202400" y="139052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737" name="楕円 736">
          <a:extLst>
            <a:ext uri="{FF2B5EF4-FFF2-40B4-BE49-F238E27FC236}">
              <a16:creationId xmlns:a16="http://schemas.microsoft.com/office/drawing/2014/main" id="{F4E2A74F-E2C4-4196-9A29-F0CD4C48D6FA}"/>
            </a:ext>
          </a:extLst>
        </xdr:cNvPr>
        <xdr:cNvSpPr/>
      </xdr:nvSpPr>
      <xdr:spPr>
        <a:xfrm>
          <a:off x="1834515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30480</xdr:rowOff>
    </xdr:to>
    <xdr:cxnSp macro="">
      <xdr:nvCxnSpPr>
        <xdr:cNvPr id="738" name="直線コネクタ 737">
          <a:extLst>
            <a:ext uri="{FF2B5EF4-FFF2-40B4-BE49-F238E27FC236}">
              <a16:creationId xmlns:a16="http://schemas.microsoft.com/office/drawing/2014/main" id="{8883C63E-C585-4B0C-8450-A532EF3325D3}"/>
            </a:ext>
          </a:extLst>
        </xdr:cNvPr>
        <xdr:cNvCxnSpPr/>
      </xdr:nvCxnSpPr>
      <xdr:spPr>
        <a:xfrm>
          <a:off x="18395950" y="139052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39" name="楕円 738">
          <a:extLst>
            <a:ext uri="{FF2B5EF4-FFF2-40B4-BE49-F238E27FC236}">
              <a16:creationId xmlns:a16="http://schemas.microsoft.com/office/drawing/2014/main" id="{EDF600A2-6B0F-4417-A9C1-17C7B7D8B5E1}"/>
            </a:ext>
          </a:extLst>
        </xdr:cNvPr>
        <xdr:cNvSpPr/>
      </xdr:nvSpPr>
      <xdr:spPr>
        <a:xfrm>
          <a:off x="1755140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30480</xdr:rowOff>
    </xdr:to>
    <xdr:cxnSp macro="">
      <xdr:nvCxnSpPr>
        <xdr:cNvPr id="740" name="直線コネクタ 739">
          <a:extLst>
            <a:ext uri="{FF2B5EF4-FFF2-40B4-BE49-F238E27FC236}">
              <a16:creationId xmlns:a16="http://schemas.microsoft.com/office/drawing/2014/main" id="{A9CFFCF4-023D-4A0A-8D72-DA050278BE1D}"/>
            </a:ext>
          </a:extLst>
        </xdr:cNvPr>
        <xdr:cNvCxnSpPr/>
      </xdr:nvCxnSpPr>
      <xdr:spPr>
        <a:xfrm>
          <a:off x="17602200" y="139052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41" name="楕円 740">
          <a:extLst>
            <a:ext uri="{FF2B5EF4-FFF2-40B4-BE49-F238E27FC236}">
              <a16:creationId xmlns:a16="http://schemas.microsoft.com/office/drawing/2014/main" id="{4BD3C3C7-FE87-4BD2-A083-A32E75317E90}"/>
            </a:ext>
          </a:extLst>
        </xdr:cNvPr>
        <xdr:cNvSpPr/>
      </xdr:nvSpPr>
      <xdr:spPr>
        <a:xfrm>
          <a:off x="16757650" y="13815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156211</xdr:rowOff>
    </xdr:from>
    <xdr:to>
      <xdr:col>102</xdr:col>
      <xdr:colOff>114300</xdr:colOff>
      <xdr:row>84</xdr:row>
      <xdr:rowOff>30480</xdr:rowOff>
    </xdr:to>
    <xdr:cxnSp macro="">
      <xdr:nvCxnSpPr>
        <xdr:cNvPr id="742" name="直線コネクタ 741">
          <a:extLst>
            <a:ext uri="{FF2B5EF4-FFF2-40B4-BE49-F238E27FC236}">
              <a16:creationId xmlns:a16="http://schemas.microsoft.com/office/drawing/2014/main" id="{477119DB-0846-4DEB-B2F5-6B0A0992FD75}"/>
            </a:ext>
          </a:extLst>
        </xdr:cNvPr>
        <xdr:cNvCxnSpPr/>
      </xdr:nvCxnSpPr>
      <xdr:spPr>
        <a:xfrm>
          <a:off x="16802100" y="13865861"/>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43" name="n_1aveValue【児童館】&#10;一人当たり面積">
          <a:extLst>
            <a:ext uri="{FF2B5EF4-FFF2-40B4-BE49-F238E27FC236}">
              <a16:creationId xmlns:a16="http://schemas.microsoft.com/office/drawing/2014/main" id="{8EA257D5-3CE1-4424-8A07-F2F6CE3B7348}"/>
            </a:ext>
          </a:extLst>
        </xdr:cNvPr>
        <xdr:cNvSpPr txBox="1"/>
      </xdr:nvSpPr>
      <xdr:spPr>
        <a:xfrm>
          <a:off x="189802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44" name="n_2aveValue【児童館】&#10;一人当たり面積">
          <a:extLst>
            <a:ext uri="{FF2B5EF4-FFF2-40B4-BE49-F238E27FC236}">
              <a16:creationId xmlns:a16="http://schemas.microsoft.com/office/drawing/2014/main" id="{745AF591-A699-4A46-A8D0-B988538FF8FD}"/>
            </a:ext>
          </a:extLst>
        </xdr:cNvPr>
        <xdr:cNvSpPr txBox="1"/>
      </xdr:nvSpPr>
      <xdr:spPr>
        <a:xfrm>
          <a:off x="181801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5" name="n_3aveValue【児童館】&#10;一人当たり面積">
          <a:extLst>
            <a:ext uri="{FF2B5EF4-FFF2-40B4-BE49-F238E27FC236}">
              <a16:creationId xmlns:a16="http://schemas.microsoft.com/office/drawing/2014/main" id="{86B16967-EB11-42A6-B514-62672E5D4ED4}"/>
            </a:ext>
          </a:extLst>
        </xdr:cNvPr>
        <xdr:cNvSpPr txBox="1"/>
      </xdr:nvSpPr>
      <xdr:spPr>
        <a:xfrm>
          <a:off x="173863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46" name="n_4aveValue【児童館】&#10;一人当たり面積">
          <a:extLst>
            <a:ext uri="{FF2B5EF4-FFF2-40B4-BE49-F238E27FC236}">
              <a16:creationId xmlns:a16="http://schemas.microsoft.com/office/drawing/2014/main" id="{5841DC99-D8C3-489F-9C52-FEC316D25D2D}"/>
            </a:ext>
          </a:extLst>
        </xdr:cNvPr>
        <xdr:cNvSpPr txBox="1"/>
      </xdr:nvSpPr>
      <xdr:spPr>
        <a:xfrm>
          <a:off x="165926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97807</xdr:rowOff>
    </xdr:from>
    <xdr:ext cx="469744" cy="259045"/>
    <xdr:sp macro="" textlink="">
      <xdr:nvSpPr>
        <xdr:cNvPr id="747" name="n_1mainValue【児童館】&#10;一人当たり面積">
          <a:extLst>
            <a:ext uri="{FF2B5EF4-FFF2-40B4-BE49-F238E27FC236}">
              <a16:creationId xmlns:a16="http://schemas.microsoft.com/office/drawing/2014/main" id="{3C14DADD-094F-4650-A754-441553614383}"/>
            </a:ext>
          </a:extLst>
        </xdr:cNvPr>
        <xdr:cNvSpPr txBox="1"/>
      </xdr:nvSpPr>
      <xdr:spPr>
        <a:xfrm>
          <a:off x="1898022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748" name="n_2mainValue【児童館】&#10;一人当たり面積">
          <a:extLst>
            <a:ext uri="{FF2B5EF4-FFF2-40B4-BE49-F238E27FC236}">
              <a16:creationId xmlns:a16="http://schemas.microsoft.com/office/drawing/2014/main" id="{7E9AC7DC-25C5-4E65-A759-A1C2296B4795}"/>
            </a:ext>
          </a:extLst>
        </xdr:cNvPr>
        <xdr:cNvSpPr txBox="1"/>
      </xdr:nvSpPr>
      <xdr:spPr>
        <a:xfrm>
          <a:off x="1818012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749" name="n_3mainValue【児童館】&#10;一人当たり面積">
          <a:extLst>
            <a:ext uri="{FF2B5EF4-FFF2-40B4-BE49-F238E27FC236}">
              <a16:creationId xmlns:a16="http://schemas.microsoft.com/office/drawing/2014/main" id="{14AE2243-3813-4014-80FD-A95BC9497E20}"/>
            </a:ext>
          </a:extLst>
        </xdr:cNvPr>
        <xdr:cNvSpPr txBox="1"/>
      </xdr:nvSpPr>
      <xdr:spPr>
        <a:xfrm>
          <a:off x="1738637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50" name="n_4mainValue【児童館】&#10;一人当たり面積">
          <a:extLst>
            <a:ext uri="{FF2B5EF4-FFF2-40B4-BE49-F238E27FC236}">
              <a16:creationId xmlns:a16="http://schemas.microsoft.com/office/drawing/2014/main" id="{40CF2966-F117-423D-B580-2BC049310074}"/>
            </a:ext>
          </a:extLst>
        </xdr:cNvPr>
        <xdr:cNvSpPr txBox="1"/>
      </xdr:nvSpPr>
      <xdr:spPr>
        <a:xfrm>
          <a:off x="165926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44A55349-3CFC-421D-A976-5E22BA8400F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CB9DCAB2-8CD2-4C88-A4FB-62A91DB3E36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86E03300-5DCE-42BD-8CEE-88508AF4D67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E97FC9B4-4CC0-4329-89D7-3952C78D74F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BAD7F5A2-FFE3-4913-BCBC-732BED8F957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F4CEABE8-BFA1-4B07-8E83-CAD07F9AC14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6556501B-E499-43AC-9153-060C8E15B95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BE50E700-1F02-4CE2-967B-6FD32318C33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8D887C2D-3315-4469-8A5F-0427554C635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2DDD986-6D53-4B74-B0E8-CBF985321D4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574BEFFC-BD93-407B-AAC1-C52BEAC0B5F2}"/>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E11EDE6D-E08D-4D3B-BBAE-3CB161E86AE3}"/>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B01C1563-5197-430C-9A18-A849AD8348D1}"/>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7AB3236E-B882-4CB5-81B1-043AC715829E}"/>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6298E1B6-7E07-4E5F-B270-733C70ABCB31}"/>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FD18C757-8A81-44EE-A280-4FF3AB6208CB}"/>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C0687E7E-BE5E-4828-AD4E-1E105E615B9D}"/>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7F89ABC9-82DA-4C51-9570-E234009915F9}"/>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1A608DD3-7055-45F0-8B84-BE127C0B8455}"/>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8EFFEC9A-DE39-48DA-BC48-542DE8C6152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BEA11569-C59E-4446-B4AB-AF05369E1ABB}"/>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2CE68028-1364-4F79-98C4-E9EF1929361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D7EBFD0D-D7C4-4C9C-8476-89CBF2B9E361}"/>
            </a:ext>
          </a:extLst>
        </xdr:cNvPr>
        <xdr:cNvCxnSpPr/>
      </xdr:nvCxnSpPr>
      <xdr:spPr>
        <a:xfrm flipV="1">
          <a:off x="14699614" y="166085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F29A0AB4-03D8-4277-81F7-AAB38CEAE4C3}"/>
            </a:ext>
          </a:extLst>
        </xdr:cNvPr>
        <xdr:cNvSpPr txBox="1"/>
      </xdr:nvSpPr>
      <xdr:spPr>
        <a:xfrm>
          <a:off x="14738350" y="179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35FD8CFF-73BE-4026-9DFF-E5A3128B0CA0}"/>
            </a:ext>
          </a:extLst>
        </xdr:cNvPr>
        <xdr:cNvCxnSpPr/>
      </xdr:nvCxnSpPr>
      <xdr:spPr>
        <a:xfrm>
          <a:off x="14611350" y="17973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F814C971-B927-4689-991C-181F4D36A1B1}"/>
            </a:ext>
          </a:extLst>
        </xdr:cNvPr>
        <xdr:cNvSpPr txBox="1"/>
      </xdr:nvSpPr>
      <xdr:spPr>
        <a:xfrm>
          <a:off x="14738350" y="1638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A7012857-456E-4FA8-A7B6-B579C2228DAC}"/>
            </a:ext>
          </a:extLst>
        </xdr:cNvPr>
        <xdr:cNvCxnSpPr/>
      </xdr:nvCxnSpPr>
      <xdr:spPr>
        <a:xfrm>
          <a:off x="14611350" y="16608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8" name="【公民館】&#10;有形固定資産減価償却率平均値テキスト">
          <a:extLst>
            <a:ext uri="{FF2B5EF4-FFF2-40B4-BE49-F238E27FC236}">
              <a16:creationId xmlns:a16="http://schemas.microsoft.com/office/drawing/2014/main" id="{6FCA992F-C392-4AE4-9E7E-2256D335A89E}"/>
            </a:ext>
          </a:extLst>
        </xdr:cNvPr>
        <xdr:cNvSpPr txBox="1"/>
      </xdr:nvSpPr>
      <xdr:spPr>
        <a:xfrm>
          <a:off x="14738350" y="171406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D9E3F451-D21A-4227-AD8C-C9A7644318FE}"/>
            </a:ext>
          </a:extLst>
        </xdr:cNvPr>
        <xdr:cNvSpPr/>
      </xdr:nvSpPr>
      <xdr:spPr>
        <a:xfrm>
          <a:off x="14649450" y="172892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80" name="フローチャート: 判断 779">
          <a:extLst>
            <a:ext uri="{FF2B5EF4-FFF2-40B4-BE49-F238E27FC236}">
              <a16:creationId xmlns:a16="http://schemas.microsoft.com/office/drawing/2014/main" id="{6ABF4C5E-98A0-4B57-BC0A-518F1283C874}"/>
            </a:ext>
          </a:extLst>
        </xdr:cNvPr>
        <xdr:cNvSpPr/>
      </xdr:nvSpPr>
      <xdr:spPr>
        <a:xfrm>
          <a:off x="1388745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81" name="フローチャート: 判断 780">
          <a:extLst>
            <a:ext uri="{FF2B5EF4-FFF2-40B4-BE49-F238E27FC236}">
              <a16:creationId xmlns:a16="http://schemas.microsoft.com/office/drawing/2014/main" id="{B08EF440-4554-4278-996F-26D16FEE9341}"/>
            </a:ext>
          </a:extLst>
        </xdr:cNvPr>
        <xdr:cNvSpPr/>
      </xdr:nvSpPr>
      <xdr:spPr>
        <a:xfrm>
          <a:off x="13093700" y="1717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2" name="フローチャート: 判断 781">
          <a:extLst>
            <a:ext uri="{FF2B5EF4-FFF2-40B4-BE49-F238E27FC236}">
              <a16:creationId xmlns:a16="http://schemas.microsoft.com/office/drawing/2014/main" id="{0E784DBF-DACE-4101-8EE0-1B449C1D66A1}"/>
            </a:ext>
          </a:extLst>
        </xdr:cNvPr>
        <xdr:cNvSpPr/>
      </xdr:nvSpPr>
      <xdr:spPr>
        <a:xfrm>
          <a:off x="12299950" y="17154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783" name="フローチャート: 判断 782">
          <a:extLst>
            <a:ext uri="{FF2B5EF4-FFF2-40B4-BE49-F238E27FC236}">
              <a16:creationId xmlns:a16="http://schemas.microsoft.com/office/drawing/2014/main" id="{0C14748A-6795-4652-9306-C9A4F608C639}"/>
            </a:ext>
          </a:extLst>
        </xdr:cNvPr>
        <xdr:cNvSpPr/>
      </xdr:nvSpPr>
      <xdr:spPr>
        <a:xfrm>
          <a:off x="11487150" y="1716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6CA76F6-6C0F-4B88-A6C6-E4B6A2A0F81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737EE35-658D-4917-90A8-4153807AE30B}"/>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6A643E7-4A30-4C6F-9408-4D0C4C1E848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965E5E79-1156-4EAF-AA64-FF9ACF7DBCF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36B52740-8AD0-4045-B4CD-C355E363E93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89" name="楕円 788">
          <a:extLst>
            <a:ext uri="{FF2B5EF4-FFF2-40B4-BE49-F238E27FC236}">
              <a16:creationId xmlns:a16="http://schemas.microsoft.com/office/drawing/2014/main" id="{636CB8B8-B8B8-4797-9DCB-2BF204C1417D}"/>
            </a:ext>
          </a:extLst>
        </xdr:cNvPr>
        <xdr:cNvSpPr/>
      </xdr:nvSpPr>
      <xdr:spPr>
        <a:xfrm>
          <a:off x="14649450" y="176184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790" name="【公民館】&#10;有形固定資産減価償却率該当値テキスト">
          <a:extLst>
            <a:ext uri="{FF2B5EF4-FFF2-40B4-BE49-F238E27FC236}">
              <a16:creationId xmlns:a16="http://schemas.microsoft.com/office/drawing/2014/main" id="{A6AB4B87-8E48-49F5-90EF-8FE8733DC25C}"/>
            </a:ext>
          </a:extLst>
        </xdr:cNvPr>
        <xdr:cNvSpPr txBox="1"/>
      </xdr:nvSpPr>
      <xdr:spPr>
        <a:xfrm>
          <a:off x="14738350" y="1759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91" name="楕円 790">
          <a:extLst>
            <a:ext uri="{FF2B5EF4-FFF2-40B4-BE49-F238E27FC236}">
              <a16:creationId xmlns:a16="http://schemas.microsoft.com/office/drawing/2014/main" id="{9E2FCC6B-BD43-4C20-8B18-59223845841B}"/>
            </a:ext>
          </a:extLst>
        </xdr:cNvPr>
        <xdr:cNvSpPr/>
      </xdr:nvSpPr>
      <xdr:spPr>
        <a:xfrm>
          <a:off x="1388745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67056</xdr:rowOff>
    </xdr:to>
    <xdr:cxnSp macro="">
      <xdr:nvCxnSpPr>
        <xdr:cNvPr id="792" name="直線コネクタ 791">
          <a:extLst>
            <a:ext uri="{FF2B5EF4-FFF2-40B4-BE49-F238E27FC236}">
              <a16:creationId xmlns:a16="http://schemas.microsoft.com/office/drawing/2014/main" id="{3F4ACC89-F6BF-4B6A-9C81-3D5C7E90D693}"/>
            </a:ext>
          </a:extLst>
        </xdr:cNvPr>
        <xdr:cNvCxnSpPr/>
      </xdr:nvCxnSpPr>
      <xdr:spPr>
        <a:xfrm>
          <a:off x="13938250" y="17577815"/>
          <a:ext cx="762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50546</xdr:rowOff>
    </xdr:from>
    <xdr:to>
      <xdr:col>76</xdr:col>
      <xdr:colOff>165100</xdr:colOff>
      <xdr:row>105</xdr:row>
      <xdr:rowOff>152146</xdr:rowOff>
    </xdr:to>
    <xdr:sp macro="" textlink="">
      <xdr:nvSpPr>
        <xdr:cNvPr id="793" name="楕円 792">
          <a:extLst>
            <a:ext uri="{FF2B5EF4-FFF2-40B4-BE49-F238E27FC236}">
              <a16:creationId xmlns:a16="http://schemas.microsoft.com/office/drawing/2014/main" id="{87584D8D-4E80-401C-B4FF-7639D33C3B8B}"/>
            </a:ext>
          </a:extLst>
        </xdr:cNvPr>
        <xdr:cNvSpPr/>
      </xdr:nvSpPr>
      <xdr:spPr>
        <a:xfrm>
          <a:off x="13093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105</xdr:row>
      <xdr:rowOff>147065</xdr:rowOff>
    </xdr:to>
    <xdr:cxnSp macro="">
      <xdr:nvCxnSpPr>
        <xdr:cNvPr id="794" name="直線コネクタ 793">
          <a:extLst>
            <a:ext uri="{FF2B5EF4-FFF2-40B4-BE49-F238E27FC236}">
              <a16:creationId xmlns:a16="http://schemas.microsoft.com/office/drawing/2014/main" id="{C7E306E3-D61F-4C67-B178-65F956858727}"/>
            </a:ext>
          </a:extLst>
        </xdr:cNvPr>
        <xdr:cNvCxnSpPr/>
      </xdr:nvCxnSpPr>
      <xdr:spPr>
        <a:xfrm>
          <a:off x="13144500" y="17532096"/>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xdr:rowOff>
    </xdr:from>
    <xdr:to>
      <xdr:col>72</xdr:col>
      <xdr:colOff>38100</xdr:colOff>
      <xdr:row>105</xdr:row>
      <xdr:rowOff>106426</xdr:rowOff>
    </xdr:to>
    <xdr:sp macro="" textlink="">
      <xdr:nvSpPr>
        <xdr:cNvPr id="795" name="楕円 794">
          <a:extLst>
            <a:ext uri="{FF2B5EF4-FFF2-40B4-BE49-F238E27FC236}">
              <a16:creationId xmlns:a16="http://schemas.microsoft.com/office/drawing/2014/main" id="{247E8A70-F2E5-4C46-930C-61795015000D}"/>
            </a:ext>
          </a:extLst>
        </xdr:cNvPr>
        <xdr:cNvSpPr/>
      </xdr:nvSpPr>
      <xdr:spPr>
        <a:xfrm>
          <a:off x="12299950" y="17435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55626</xdr:rowOff>
    </xdr:from>
    <xdr:to>
      <xdr:col>76</xdr:col>
      <xdr:colOff>114300</xdr:colOff>
      <xdr:row>105</xdr:row>
      <xdr:rowOff>101346</xdr:rowOff>
    </xdr:to>
    <xdr:cxnSp macro="">
      <xdr:nvCxnSpPr>
        <xdr:cNvPr id="796" name="直線コネクタ 795">
          <a:extLst>
            <a:ext uri="{FF2B5EF4-FFF2-40B4-BE49-F238E27FC236}">
              <a16:creationId xmlns:a16="http://schemas.microsoft.com/office/drawing/2014/main" id="{B530EEB9-86EB-43DA-9908-A72BD10E8CBA}"/>
            </a:ext>
          </a:extLst>
        </xdr:cNvPr>
        <xdr:cNvCxnSpPr/>
      </xdr:nvCxnSpPr>
      <xdr:spPr>
        <a:xfrm>
          <a:off x="12344400" y="1748637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130556</xdr:rowOff>
    </xdr:from>
    <xdr:to>
      <xdr:col>67</xdr:col>
      <xdr:colOff>101600</xdr:colOff>
      <xdr:row>105</xdr:row>
      <xdr:rowOff>60706</xdr:rowOff>
    </xdr:to>
    <xdr:sp macro="" textlink="">
      <xdr:nvSpPr>
        <xdr:cNvPr id="797" name="楕円 796">
          <a:extLst>
            <a:ext uri="{FF2B5EF4-FFF2-40B4-BE49-F238E27FC236}">
              <a16:creationId xmlns:a16="http://schemas.microsoft.com/office/drawing/2014/main" id="{49F447B0-5F12-480E-998C-022552C619F8}"/>
            </a:ext>
          </a:extLst>
        </xdr:cNvPr>
        <xdr:cNvSpPr/>
      </xdr:nvSpPr>
      <xdr:spPr>
        <a:xfrm>
          <a:off x="1148715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xdr:rowOff>
    </xdr:from>
    <xdr:to>
      <xdr:col>71</xdr:col>
      <xdr:colOff>177800</xdr:colOff>
      <xdr:row>105</xdr:row>
      <xdr:rowOff>55626</xdr:rowOff>
    </xdr:to>
    <xdr:cxnSp macro="">
      <xdr:nvCxnSpPr>
        <xdr:cNvPr id="798" name="直線コネクタ 797">
          <a:extLst>
            <a:ext uri="{FF2B5EF4-FFF2-40B4-BE49-F238E27FC236}">
              <a16:creationId xmlns:a16="http://schemas.microsoft.com/office/drawing/2014/main" id="{EFFA6BB8-727B-4A4B-B6EA-CA628655E05D}"/>
            </a:ext>
          </a:extLst>
        </xdr:cNvPr>
        <xdr:cNvCxnSpPr/>
      </xdr:nvCxnSpPr>
      <xdr:spPr>
        <a:xfrm>
          <a:off x="11537950" y="17440656"/>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799" name="n_1aveValue【公民館】&#10;有形固定資産減価償却率">
          <a:extLst>
            <a:ext uri="{FF2B5EF4-FFF2-40B4-BE49-F238E27FC236}">
              <a16:creationId xmlns:a16="http://schemas.microsoft.com/office/drawing/2014/main" id="{AB2AA496-764E-4ABF-B60E-C228D82E7480}"/>
            </a:ext>
          </a:extLst>
        </xdr:cNvPr>
        <xdr:cNvSpPr txBox="1"/>
      </xdr:nvSpPr>
      <xdr:spPr>
        <a:xfrm>
          <a:off x="1374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00" name="n_2aveValue【公民館】&#10;有形固定資産減価償却率">
          <a:extLst>
            <a:ext uri="{FF2B5EF4-FFF2-40B4-BE49-F238E27FC236}">
              <a16:creationId xmlns:a16="http://schemas.microsoft.com/office/drawing/2014/main" id="{6B8D328F-CF84-48AA-9E05-426436FB9736}"/>
            </a:ext>
          </a:extLst>
        </xdr:cNvPr>
        <xdr:cNvSpPr txBox="1"/>
      </xdr:nvSpPr>
      <xdr:spPr>
        <a:xfrm>
          <a:off x="1296099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01" name="n_3aveValue【公民館】&#10;有形固定資産減価償却率">
          <a:extLst>
            <a:ext uri="{FF2B5EF4-FFF2-40B4-BE49-F238E27FC236}">
              <a16:creationId xmlns:a16="http://schemas.microsoft.com/office/drawing/2014/main" id="{1F4E70DE-1594-4C8B-B7B4-987E369B0605}"/>
            </a:ext>
          </a:extLst>
        </xdr:cNvPr>
        <xdr:cNvSpPr txBox="1"/>
      </xdr:nvSpPr>
      <xdr:spPr>
        <a:xfrm>
          <a:off x="12167244" y="1692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802" name="n_4aveValue【公民館】&#10;有形固定資産減価償却率">
          <a:extLst>
            <a:ext uri="{FF2B5EF4-FFF2-40B4-BE49-F238E27FC236}">
              <a16:creationId xmlns:a16="http://schemas.microsoft.com/office/drawing/2014/main" id="{932DA343-E91D-4889-A4AD-1F05A3809ADF}"/>
            </a:ext>
          </a:extLst>
        </xdr:cNvPr>
        <xdr:cNvSpPr txBox="1"/>
      </xdr:nvSpPr>
      <xdr:spPr>
        <a:xfrm>
          <a:off x="11354444" y="1694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803" name="n_1mainValue【公民館】&#10;有形固定資産減価償却率">
          <a:extLst>
            <a:ext uri="{FF2B5EF4-FFF2-40B4-BE49-F238E27FC236}">
              <a16:creationId xmlns:a16="http://schemas.microsoft.com/office/drawing/2014/main" id="{D123D4CC-83C0-4E6A-ABD2-8EE529C83072}"/>
            </a:ext>
          </a:extLst>
        </xdr:cNvPr>
        <xdr:cNvSpPr txBox="1"/>
      </xdr:nvSpPr>
      <xdr:spPr>
        <a:xfrm>
          <a:off x="1374204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143273</xdr:rowOff>
    </xdr:from>
    <xdr:ext cx="405111" cy="259045"/>
    <xdr:sp macro="" textlink="">
      <xdr:nvSpPr>
        <xdr:cNvPr id="804" name="n_2mainValue【公民館】&#10;有形固定資産減価償却率">
          <a:extLst>
            <a:ext uri="{FF2B5EF4-FFF2-40B4-BE49-F238E27FC236}">
              <a16:creationId xmlns:a16="http://schemas.microsoft.com/office/drawing/2014/main" id="{86F51204-3925-4A29-8E34-0CFF0A9E840B}"/>
            </a:ext>
          </a:extLst>
        </xdr:cNvPr>
        <xdr:cNvSpPr txBox="1"/>
      </xdr:nvSpPr>
      <xdr:spPr>
        <a:xfrm>
          <a:off x="12960994" y="1757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97553</xdr:rowOff>
    </xdr:from>
    <xdr:ext cx="405111" cy="259045"/>
    <xdr:sp macro="" textlink="">
      <xdr:nvSpPr>
        <xdr:cNvPr id="805" name="n_3mainValue【公民館】&#10;有形固定資産減価償却率">
          <a:extLst>
            <a:ext uri="{FF2B5EF4-FFF2-40B4-BE49-F238E27FC236}">
              <a16:creationId xmlns:a16="http://schemas.microsoft.com/office/drawing/2014/main" id="{EB502D3F-B85B-45A4-AA37-2AC7F1CB9BFF}"/>
            </a:ext>
          </a:extLst>
        </xdr:cNvPr>
        <xdr:cNvSpPr txBox="1"/>
      </xdr:nvSpPr>
      <xdr:spPr>
        <a:xfrm>
          <a:off x="12167244" y="175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51833</xdr:rowOff>
    </xdr:from>
    <xdr:ext cx="405111" cy="259045"/>
    <xdr:sp macro="" textlink="">
      <xdr:nvSpPr>
        <xdr:cNvPr id="806" name="n_4mainValue【公民館】&#10;有形固定資産減価償却率">
          <a:extLst>
            <a:ext uri="{FF2B5EF4-FFF2-40B4-BE49-F238E27FC236}">
              <a16:creationId xmlns:a16="http://schemas.microsoft.com/office/drawing/2014/main" id="{A7E8F6B3-E371-4C47-98CF-01D42843913D}"/>
            </a:ext>
          </a:extLst>
        </xdr:cNvPr>
        <xdr:cNvSpPr txBox="1"/>
      </xdr:nvSpPr>
      <xdr:spPr>
        <a:xfrm>
          <a:off x="113544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6A0B7757-98B9-4848-8250-87A163FE7AB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4F1EFFF7-F510-4897-8BF7-60E9D5DA267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69DDC60D-D5B6-4DE9-AD15-117528EB4FB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79A7875A-65F7-44B0-8667-50128B64699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2BDD063A-C0E6-4540-9FAB-7FB3F8D4493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19D2564-E0D9-447A-9DF1-6F40FA49848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48D33F29-46A1-4E5E-83AE-D8466ED5B91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40B1A93E-1062-4EE8-990B-17168669C31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380EE24D-2F24-4707-988A-E6B786D2E4F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9239345D-DD46-49E6-8D02-FF7F6988360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9C06C2E4-C3DB-411A-BB0B-2D84D4320FC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F7B1D90E-0B0F-4D74-BD13-CCF8D3A636F7}"/>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61AC4297-7159-4A4F-9ABE-6208CDD3F1F1}"/>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692A0ECB-538A-4DE7-91C7-DEF5740CE5BB}"/>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46624AB-1D98-4477-90B8-6C8BE4BC5842}"/>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422C3965-9AF5-4362-915E-119FE0DCBBED}"/>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852E90E2-65AA-4689-AA9B-89CC6A93337B}"/>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F6D0503F-0B46-415F-B856-8D0A5BCF4253}"/>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CAB34C21-F648-4203-BFBE-E5C65DF07FE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C60ABB10-AB0C-43B2-BA8D-19722A90766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BCE30875-770C-4BF3-8E42-A4EF215DC45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C5E67C8A-313E-4F7C-8BCE-C82C6B52E4F7}"/>
            </a:ext>
          </a:extLst>
        </xdr:cNvPr>
        <xdr:cNvCxnSpPr/>
      </xdr:nvCxnSpPr>
      <xdr:spPr>
        <a:xfrm flipV="1">
          <a:off x="19951064" y="165445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46EEA165-187A-4052-8FB3-4F9C5CF76634}"/>
            </a:ext>
          </a:extLst>
        </xdr:cNvPr>
        <xdr:cNvSpPr txBox="1"/>
      </xdr:nvSpPr>
      <xdr:spPr>
        <a:xfrm>
          <a:off x="19989800" y="179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C0E8539D-3191-4DBE-9730-F4843E68B90F}"/>
            </a:ext>
          </a:extLst>
        </xdr:cNvPr>
        <xdr:cNvCxnSpPr/>
      </xdr:nvCxnSpPr>
      <xdr:spPr>
        <a:xfrm>
          <a:off x="19881850" y="17959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BE72BBAA-FA9F-42DD-85E6-517A813D9EFA}"/>
            </a:ext>
          </a:extLst>
        </xdr:cNvPr>
        <xdr:cNvSpPr txBox="1"/>
      </xdr:nvSpPr>
      <xdr:spPr>
        <a:xfrm>
          <a:off x="19989800" y="163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A13F9E3A-CEBE-453D-9476-F34ED18BEF5E}"/>
            </a:ext>
          </a:extLst>
        </xdr:cNvPr>
        <xdr:cNvCxnSpPr/>
      </xdr:nvCxnSpPr>
      <xdr:spPr>
        <a:xfrm>
          <a:off x="19881850" y="16544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3" name="【公民館】&#10;一人当たり面積平均値テキスト">
          <a:extLst>
            <a:ext uri="{FF2B5EF4-FFF2-40B4-BE49-F238E27FC236}">
              <a16:creationId xmlns:a16="http://schemas.microsoft.com/office/drawing/2014/main" id="{1B342680-3BEF-4D99-91AB-97AB1CD8050A}"/>
            </a:ext>
          </a:extLst>
        </xdr:cNvPr>
        <xdr:cNvSpPr txBox="1"/>
      </xdr:nvSpPr>
      <xdr:spPr>
        <a:xfrm>
          <a:off x="19989800" y="17528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873BBFCA-C4EC-4415-B057-39AED480CC44}"/>
            </a:ext>
          </a:extLst>
        </xdr:cNvPr>
        <xdr:cNvSpPr/>
      </xdr:nvSpPr>
      <xdr:spPr>
        <a:xfrm>
          <a:off x="199009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35" name="フローチャート: 判断 834">
          <a:extLst>
            <a:ext uri="{FF2B5EF4-FFF2-40B4-BE49-F238E27FC236}">
              <a16:creationId xmlns:a16="http://schemas.microsoft.com/office/drawing/2014/main" id="{71F3B0B1-A6F4-4F64-AEFA-BFABCB12B83B}"/>
            </a:ext>
          </a:extLst>
        </xdr:cNvPr>
        <xdr:cNvSpPr/>
      </xdr:nvSpPr>
      <xdr:spPr>
        <a:xfrm>
          <a:off x="19157950" y="17485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36" name="フローチャート: 判断 835">
          <a:extLst>
            <a:ext uri="{FF2B5EF4-FFF2-40B4-BE49-F238E27FC236}">
              <a16:creationId xmlns:a16="http://schemas.microsoft.com/office/drawing/2014/main" id="{A4CADBC5-D789-493C-8345-7AB61C550974}"/>
            </a:ext>
          </a:extLst>
        </xdr:cNvPr>
        <xdr:cNvSpPr/>
      </xdr:nvSpPr>
      <xdr:spPr>
        <a:xfrm>
          <a:off x="1834515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7" name="フローチャート: 判断 836">
          <a:extLst>
            <a:ext uri="{FF2B5EF4-FFF2-40B4-BE49-F238E27FC236}">
              <a16:creationId xmlns:a16="http://schemas.microsoft.com/office/drawing/2014/main" id="{B9AD1685-7759-4BD9-8098-A87C7F9D542F}"/>
            </a:ext>
          </a:extLst>
        </xdr:cNvPr>
        <xdr:cNvSpPr/>
      </xdr:nvSpPr>
      <xdr:spPr>
        <a:xfrm>
          <a:off x="175514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8" name="フローチャート: 判断 837">
          <a:extLst>
            <a:ext uri="{FF2B5EF4-FFF2-40B4-BE49-F238E27FC236}">
              <a16:creationId xmlns:a16="http://schemas.microsoft.com/office/drawing/2014/main" id="{19EF267F-63F2-4348-B452-A92D1BFC7678}"/>
            </a:ext>
          </a:extLst>
        </xdr:cNvPr>
        <xdr:cNvSpPr/>
      </xdr:nvSpPr>
      <xdr:spPr>
        <a:xfrm>
          <a:off x="16757650" y="17488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C112580-3FA1-4A87-8FB2-863F5FD9A4B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11968CE0-01A4-4CED-B9DF-646C9E7B1B4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28AD46D-ADB8-4E61-BED4-448E7A10012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BCDEE8A-4EE8-4E01-BA96-A979260377C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8114F7C-F550-464A-A275-1A825797577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44" name="楕円 843">
          <a:extLst>
            <a:ext uri="{FF2B5EF4-FFF2-40B4-BE49-F238E27FC236}">
              <a16:creationId xmlns:a16="http://schemas.microsoft.com/office/drawing/2014/main" id="{68B696C7-CDCB-4A5C-94BA-3D3123D9796F}"/>
            </a:ext>
          </a:extLst>
        </xdr:cNvPr>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845" name="【公民館】&#10;一人当たり面積該当値テキスト">
          <a:extLst>
            <a:ext uri="{FF2B5EF4-FFF2-40B4-BE49-F238E27FC236}">
              <a16:creationId xmlns:a16="http://schemas.microsoft.com/office/drawing/2014/main" id="{1ED7A0A1-D98D-434D-87A5-A96C8E5E528B}"/>
            </a:ext>
          </a:extLst>
        </xdr:cNvPr>
        <xdr:cNvSpPr txBox="1"/>
      </xdr:nvSpPr>
      <xdr:spPr>
        <a:xfrm>
          <a:off x="199898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98552</xdr:rowOff>
    </xdr:from>
    <xdr:to>
      <xdr:col>112</xdr:col>
      <xdr:colOff>38100</xdr:colOff>
      <xdr:row>106</xdr:row>
      <xdr:rowOff>28702</xdr:rowOff>
    </xdr:to>
    <xdr:sp macro="" textlink="">
      <xdr:nvSpPr>
        <xdr:cNvPr id="846" name="楕円 845">
          <a:extLst>
            <a:ext uri="{FF2B5EF4-FFF2-40B4-BE49-F238E27FC236}">
              <a16:creationId xmlns:a16="http://schemas.microsoft.com/office/drawing/2014/main" id="{888A9BBA-114D-4974-9192-6A171C834D21}"/>
            </a:ext>
          </a:extLst>
        </xdr:cNvPr>
        <xdr:cNvSpPr/>
      </xdr:nvSpPr>
      <xdr:spPr>
        <a:xfrm>
          <a:off x="19157950" y="17529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149352</xdr:rowOff>
    </xdr:to>
    <xdr:cxnSp macro="">
      <xdr:nvCxnSpPr>
        <xdr:cNvPr id="847" name="直線コネクタ 846">
          <a:extLst>
            <a:ext uri="{FF2B5EF4-FFF2-40B4-BE49-F238E27FC236}">
              <a16:creationId xmlns:a16="http://schemas.microsoft.com/office/drawing/2014/main" id="{F898F459-78FF-42CF-AE10-ED716701D6F2}"/>
            </a:ext>
          </a:extLst>
        </xdr:cNvPr>
        <xdr:cNvCxnSpPr/>
      </xdr:nvCxnSpPr>
      <xdr:spPr>
        <a:xfrm flipV="1">
          <a:off x="19202400" y="17564100"/>
          <a:ext cx="7493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98552</xdr:rowOff>
    </xdr:from>
    <xdr:to>
      <xdr:col>107</xdr:col>
      <xdr:colOff>101600</xdr:colOff>
      <xdr:row>106</xdr:row>
      <xdr:rowOff>28702</xdr:rowOff>
    </xdr:to>
    <xdr:sp macro="" textlink="">
      <xdr:nvSpPr>
        <xdr:cNvPr id="848" name="楕円 847">
          <a:extLst>
            <a:ext uri="{FF2B5EF4-FFF2-40B4-BE49-F238E27FC236}">
              <a16:creationId xmlns:a16="http://schemas.microsoft.com/office/drawing/2014/main" id="{0548F64E-7974-4B36-8E4D-FA3C362FA761}"/>
            </a:ext>
          </a:extLst>
        </xdr:cNvPr>
        <xdr:cNvSpPr/>
      </xdr:nvSpPr>
      <xdr:spPr>
        <a:xfrm>
          <a:off x="1834515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149352</xdr:rowOff>
    </xdr:from>
    <xdr:to>
      <xdr:col>111</xdr:col>
      <xdr:colOff>177800</xdr:colOff>
      <xdr:row>105</xdr:row>
      <xdr:rowOff>149352</xdr:rowOff>
    </xdr:to>
    <xdr:cxnSp macro="">
      <xdr:nvCxnSpPr>
        <xdr:cNvPr id="849" name="直線コネクタ 848">
          <a:extLst>
            <a:ext uri="{FF2B5EF4-FFF2-40B4-BE49-F238E27FC236}">
              <a16:creationId xmlns:a16="http://schemas.microsoft.com/office/drawing/2014/main" id="{7E9BD217-D98D-4BCA-AB87-C73E77748B8F}"/>
            </a:ext>
          </a:extLst>
        </xdr:cNvPr>
        <xdr:cNvCxnSpPr/>
      </xdr:nvCxnSpPr>
      <xdr:spPr>
        <a:xfrm>
          <a:off x="18395950" y="1758010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98552</xdr:rowOff>
    </xdr:from>
    <xdr:to>
      <xdr:col>102</xdr:col>
      <xdr:colOff>165100</xdr:colOff>
      <xdr:row>106</xdr:row>
      <xdr:rowOff>28702</xdr:rowOff>
    </xdr:to>
    <xdr:sp macro="" textlink="">
      <xdr:nvSpPr>
        <xdr:cNvPr id="850" name="楕円 849">
          <a:extLst>
            <a:ext uri="{FF2B5EF4-FFF2-40B4-BE49-F238E27FC236}">
              <a16:creationId xmlns:a16="http://schemas.microsoft.com/office/drawing/2014/main" id="{51F37B7B-9A91-49AD-AB4E-2D34554859FC}"/>
            </a:ext>
          </a:extLst>
        </xdr:cNvPr>
        <xdr:cNvSpPr/>
      </xdr:nvSpPr>
      <xdr:spPr>
        <a:xfrm>
          <a:off x="175514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149352</xdr:rowOff>
    </xdr:from>
    <xdr:to>
      <xdr:col>107</xdr:col>
      <xdr:colOff>50800</xdr:colOff>
      <xdr:row>105</xdr:row>
      <xdr:rowOff>149352</xdr:rowOff>
    </xdr:to>
    <xdr:cxnSp macro="">
      <xdr:nvCxnSpPr>
        <xdr:cNvPr id="851" name="直線コネクタ 850">
          <a:extLst>
            <a:ext uri="{FF2B5EF4-FFF2-40B4-BE49-F238E27FC236}">
              <a16:creationId xmlns:a16="http://schemas.microsoft.com/office/drawing/2014/main" id="{E3B4E53B-B55D-45A1-B16C-1C9B26303A11}"/>
            </a:ext>
          </a:extLst>
        </xdr:cNvPr>
        <xdr:cNvCxnSpPr/>
      </xdr:nvCxnSpPr>
      <xdr:spPr>
        <a:xfrm>
          <a:off x="17602200" y="1758010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852" name="楕円 851">
          <a:extLst>
            <a:ext uri="{FF2B5EF4-FFF2-40B4-BE49-F238E27FC236}">
              <a16:creationId xmlns:a16="http://schemas.microsoft.com/office/drawing/2014/main" id="{769C077A-293B-4E62-82A2-2B62B53FF23E}"/>
            </a:ext>
          </a:extLst>
        </xdr:cNvPr>
        <xdr:cNvSpPr/>
      </xdr:nvSpPr>
      <xdr:spPr>
        <a:xfrm>
          <a:off x="16757650" y="17529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149352</xdr:rowOff>
    </xdr:from>
    <xdr:to>
      <xdr:col>102</xdr:col>
      <xdr:colOff>114300</xdr:colOff>
      <xdr:row>105</xdr:row>
      <xdr:rowOff>149352</xdr:rowOff>
    </xdr:to>
    <xdr:cxnSp macro="">
      <xdr:nvCxnSpPr>
        <xdr:cNvPr id="853" name="直線コネクタ 852">
          <a:extLst>
            <a:ext uri="{FF2B5EF4-FFF2-40B4-BE49-F238E27FC236}">
              <a16:creationId xmlns:a16="http://schemas.microsoft.com/office/drawing/2014/main" id="{0C97538E-6857-4B25-A9B8-CB3CCF73286C}"/>
            </a:ext>
          </a:extLst>
        </xdr:cNvPr>
        <xdr:cNvCxnSpPr/>
      </xdr:nvCxnSpPr>
      <xdr:spPr>
        <a:xfrm>
          <a:off x="16802100" y="175801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54" name="n_1aveValue【公民館】&#10;一人当たり面積">
          <a:extLst>
            <a:ext uri="{FF2B5EF4-FFF2-40B4-BE49-F238E27FC236}">
              <a16:creationId xmlns:a16="http://schemas.microsoft.com/office/drawing/2014/main" id="{FEA20BF6-6C2B-4C95-9126-0466A873C6BD}"/>
            </a:ext>
          </a:extLst>
        </xdr:cNvPr>
        <xdr:cNvSpPr txBox="1"/>
      </xdr:nvSpPr>
      <xdr:spPr>
        <a:xfrm>
          <a:off x="189802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55" name="n_2aveValue【公民館】&#10;一人当たり面積">
          <a:extLst>
            <a:ext uri="{FF2B5EF4-FFF2-40B4-BE49-F238E27FC236}">
              <a16:creationId xmlns:a16="http://schemas.microsoft.com/office/drawing/2014/main" id="{8CDDA1C8-4F9B-46BA-AD1A-5F9908714A88}"/>
            </a:ext>
          </a:extLst>
        </xdr:cNvPr>
        <xdr:cNvSpPr txBox="1"/>
      </xdr:nvSpPr>
      <xdr:spPr>
        <a:xfrm>
          <a:off x="18180127" y="172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56" name="n_3aveValue【公民館】&#10;一人当たり面積">
          <a:extLst>
            <a:ext uri="{FF2B5EF4-FFF2-40B4-BE49-F238E27FC236}">
              <a16:creationId xmlns:a16="http://schemas.microsoft.com/office/drawing/2014/main" id="{8BFCB6D9-4A75-4893-BD4B-07CED0C68C2B}"/>
            </a:ext>
          </a:extLst>
        </xdr:cNvPr>
        <xdr:cNvSpPr txBox="1"/>
      </xdr:nvSpPr>
      <xdr:spPr>
        <a:xfrm>
          <a:off x="1738637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57" name="n_4aveValue【公民館】&#10;一人当たり面積">
          <a:extLst>
            <a:ext uri="{FF2B5EF4-FFF2-40B4-BE49-F238E27FC236}">
              <a16:creationId xmlns:a16="http://schemas.microsoft.com/office/drawing/2014/main" id="{4F2939B4-001F-41C1-A6A4-A64FD0728F63}"/>
            </a:ext>
          </a:extLst>
        </xdr:cNvPr>
        <xdr:cNvSpPr txBox="1"/>
      </xdr:nvSpPr>
      <xdr:spPr>
        <a:xfrm>
          <a:off x="16592627" y="172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19829</xdr:rowOff>
    </xdr:from>
    <xdr:ext cx="469744" cy="259045"/>
    <xdr:sp macro="" textlink="">
      <xdr:nvSpPr>
        <xdr:cNvPr id="858" name="n_1mainValue【公民館】&#10;一人当たり面積">
          <a:extLst>
            <a:ext uri="{FF2B5EF4-FFF2-40B4-BE49-F238E27FC236}">
              <a16:creationId xmlns:a16="http://schemas.microsoft.com/office/drawing/2014/main" id="{B3FA36C3-DC1A-4B3F-9D88-E3290467A8E0}"/>
            </a:ext>
          </a:extLst>
        </xdr:cNvPr>
        <xdr:cNvSpPr txBox="1"/>
      </xdr:nvSpPr>
      <xdr:spPr>
        <a:xfrm>
          <a:off x="1898022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19829</xdr:rowOff>
    </xdr:from>
    <xdr:ext cx="469744" cy="259045"/>
    <xdr:sp macro="" textlink="">
      <xdr:nvSpPr>
        <xdr:cNvPr id="859" name="n_2mainValue【公民館】&#10;一人当たり面積">
          <a:extLst>
            <a:ext uri="{FF2B5EF4-FFF2-40B4-BE49-F238E27FC236}">
              <a16:creationId xmlns:a16="http://schemas.microsoft.com/office/drawing/2014/main" id="{5F0FD8B8-51BB-4668-8724-9FBFEE86E700}"/>
            </a:ext>
          </a:extLst>
        </xdr:cNvPr>
        <xdr:cNvSpPr txBox="1"/>
      </xdr:nvSpPr>
      <xdr:spPr>
        <a:xfrm>
          <a:off x="1818012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19829</xdr:rowOff>
    </xdr:from>
    <xdr:ext cx="469744" cy="259045"/>
    <xdr:sp macro="" textlink="">
      <xdr:nvSpPr>
        <xdr:cNvPr id="860" name="n_3mainValue【公民館】&#10;一人当たり面積">
          <a:extLst>
            <a:ext uri="{FF2B5EF4-FFF2-40B4-BE49-F238E27FC236}">
              <a16:creationId xmlns:a16="http://schemas.microsoft.com/office/drawing/2014/main" id="{E69EF458-B694-48A1-B90D-682394E6D223}"/>
            </a:ext>
          </a:extLst>
        </xdr:cNvPr>
        <xdr:cNvSpPr txBox="1"/>
      </xdr:nvSpPr>
      <xdr:spPr>
        <a:xfrm>
          <a:off x="1738637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19829</xdr:rowOff>
    </xdr:from>
    <xdr:ext cx="469744" cy="259045"/>
    <xdr:sp macro="" textlink="">
      <xdr:nvSpPr>
        <xdr:cNvPr id="861" name="n_4mainValue【公民館】&#10;一人当たり面積">
          <a:extLst>
            <a:ext uri="{FF2B5EF4-FFF2-40B4-BE49-F238E27FC236}">
              <a16:creationId xmlns:a16="http://schemas.microsoft.com/office/drawing/2014/main" id="{8C95C75A-3AF8-43E8-87B9-DD10E9D47478}"/>
            </a:ext>
          </a:extLst>
        </xdr:cNvPr>
        <xdr:cNvSpPr txBox="1"/>
      </xdr:nvSpPr>
      <xdr:spPr>
        <a:xfrm>
          <a:off x="1659262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73963F76-AC54-487C-A9AA-AC4CDC0208C8}"/>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4E04D9A2-C292-4C5B-8870-1EBC3F737F6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87F2D3C5-26F0-4174-BEE4-A7C095598F1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類似団体と比較して特に有形固定資産減価償却率が高くなっている施設は公民館であり、低くなっているのは道路である。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公民館は２施設あり、ともに築年数が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年を超えているものの、大規模改修を行ったうえで、現在も利用を続けており、今後も適切に維持管理を行っていく。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また、道路については取得日が不明なものを合併年度の前年度末を取得日としているものがあるため、減価償却率が低くなっていると考えられる。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93CFE6-38D3-49AD-BF09-C53EE6E8FAC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EA6D5-5A0D-4E8E-9C3F-76968E622D1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B2BE3D-43F6-48F0-AD83-A9177DEFF03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33FEA8-54B0-459C-9C1B-756D71A81B1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91C3A2-128A-452A-8B9E-1153F72C17A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7403D8-D1CF-4A1B-B36E-9F681ECB2DE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E6A81C-BF58-420A-9AF4-8C0083E0F0B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FE4569-8700-465B-8107-3FAE691E80D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C78658-98E3-45BE-9892-54B67A5A95F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269CE8-B0CA-4E74-88A5-0DDFF34CD6B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883E8C-09D4-4197-8670-9928F85DED1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8B19DD-8967-4895-9C2A-FC3B43FD273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1A5985-05AB-4697-882F-514420803A9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94D2CD-2B7C-4492-9016-F10B759C3C5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370100-6346-4EC1-BA34-88DB0FBA6E6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D66C35-AD83-4AD3-B590-8FE1CBFBB36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9E34AF-931C-484B-B51F-412E21F7944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9E116A-812C-4CC7-8D89-DE8B415338A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FB4578-383E-4F81-B979-5934B7825EB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3CF2D4-8131-4B87-82BB-BD4E3448576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6A13CE-720D-48BE-ADA8-12D07E3509F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3E6895-DF5D-41A1-8D59-6304C21121C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E07DD4-1853-4E9D-940A-6B89F64820A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93C952-6521-45E9-BA9F-78635C2616E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0CB435-5719-40C3-BAC2-C39F6D82072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44DF3C-DBA8-4D02-89A1-A98A9DFBF826}"/>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9A1DB2-1D0B-415A-9D51-A030EC0E1A1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23E1AF-C43D-4A8F-88D0-E8B77E3CE99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336162-0D8E-4697-A597-4E59B01CED2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F87A11-0DCE-4C43-AEEA-ED036F92B11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6057FB-541A-4BBF-A5A0-6D4C5E04B3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F351C2-0080-46FF-8213-F058B4740A1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B1F232-DC29-4586-8E04-ECC1AF2313F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FCFCE5-27D5-4FA2-BE12-463A4BBE7CE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942C28-992F-462E-9D9D-A59CB7EC9BF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1C4C23-1D1C-4DC3-B288-04783BABD0E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5381D7-77A4-4431-9E3F-F2C3B1E53FA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D5C4B8-5074-4CD1-ADF4-E91E07A7CD4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A456FB-2FA3-404C-8FD6-8EE873190CE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FEF1AB-00C8-42E2-A1D5-BC8F990136F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124C2B-D4A3-466B-B6A6-40815942D55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E9DA73-5B7D-46CC-B7BD-9410855F87B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94BB06-0CCD-4788-9F11-4DADE3E675F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6CB247-6257-4592-9B38-9DC7B8D481D2}"/>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E60E0B3-1932-45D8-B01F-8A5701B407A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E155B5-65F5-4F39-9F92-462364E04E06}"/>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17443C-4E87-4D44-907F-94758318967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DCCEB7-0D01-4F1B-9854-43C18FB4C11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C7C8246-B71C-4BD9-83D7-46B939827DA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BAA461-5643-4419-AD1F-964A6A2748B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26277F-C5E0-4151-B153-2F37DF28F5BD}"/>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626A37D-7EC2-429D-870C-F930C7C7541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4D23D90-67C0-44C1-85EC-B07C0C93FE05}"/>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028ECA1-E05A-45EF-BE16-1F7E01FE9166}"/>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2A79191-3FB0-4809-A952-4616DE40FD1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D38A2A5-E0B5-4CDE-BAE2-55BE45D7A1E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B4D952CD-01C0-4956-AE50-5E77B91BD839}"/>
            </a:ext>
          </a:extLst>
        </xdr:cNvPr>
        <xdr:cNvCxnSpPr/>
      </xdr:nvCxnSpPr>
      <xdr:spPr>
        <a:xfrm flipV="1">
          <a:off x="4177665" y="5457372"/>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2D1B4836-08CC-4AE8-B39F-CDC0D8C547DC}"/>
            </a:ext>
          </a:extLst>
        </xdr:cNvPr>
        <xdr:cNvSpPr txBox="1"/>
      </xdr:nvSpPr>
      <xdr:spPr>
        <a:xfrm>
          <a:off x="4216400" y="699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BAD20633-7795-46A3-8664-5D36808C06E8}"/>
            </a:ext>
          </a:extLst>
        </xdr:cNvPr>
        <xdr:cNvCxnSpPr/>
      </xdr:nvCxnSpPr>
      <xdr:spPr>
        <a:xfrm>
          <a:off x="4108450" y="6987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F1084D07-D37B-43CB-8C79-69801FAC8BDD}"/>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2581F22-60E2-4991-A69A-ABD050D567F3}"/>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B7B85E3D-22A9-48BD-AD4F-180761297A96}"/>
            </a:ext>
          </a:extLst>
        </xdr:cNvPr>
        <xdr:cNvSpPr txBox="1"/>
      </xdr:nvSpPr>
      <xdr:spPr>
        <a:xfrm>
          <a:off x="421640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F38FF4D6-070D-44BB-8E9B-C1487B8CE642}"/>
            </a:ext>
          </a:extLst>
        </xdr:cNvPr>
        <xdr:cNvSpPr/>
      </xdr:nvSpPr>
      <xdr:spPr>
        <a:xfrm>
          <a:off x="412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BCDE97AA-5148-4F27-9942-62FCC835CAA4}"/>
            </a:ext>
          </a:extLst>
        </xdr:cNvPr>
        <xdr:cNvSpPr/>
      </xdr:nvSpPr>
      <xdr:spPr>
        <a:xfrm>
          <a:off x="33845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174F4FFC-6997-49E8-8940-83DD9FC22B95}"/>
            </a:ext>
          </a:extLst>
        </xdr:cNvPr>
        <xdr:cNvSpPr/>
      </xdr:nvSpPr>
      <xdr:spPr>
        <a:xfrm>
          <a:off x="257175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E0BE5B35-86B5-4407-B4C5-3E1511351FD9}"/>
            </a:ext>
          </a:extLst>
        </xdr:cNvPr>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CA6FC3CD-A311-488D-A98C-966A89C48104}"/>
            </a:ext>
          </a:extLst>
        </xdr:cNvPr>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DFBAA3-4773-42D7-81F2-9EE271FD2B8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6A0CDF-1DB2-4C84-AC53-795E2A4C698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65E33C-47F2-439A-A053-D4BE160FE894}"/>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1830B3-E6DF-4D49-885A-EA642CAC2D7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303B8FC-7C89-4E77-AF7C-B9F5C13295A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a:extLst>
            <a:ext uri="{FF2B5EF4-FFF2-40B4-BE49-F238E27FC236}">
              <a16:creationId xmlns:a16="http://schemas.microsoft.com/office/drawing/2014/main" id="{E3D3F3E6-9E2B-47FC-82AD-065DF3FBCA00}"/>
            </a:ext>
          </a:extLst>
        </xdr:cNvPr>
        <xdr:cNvSpPr/>
      </xdr:nvSpPr>
      <xdr:spPr>
        <a:xfrm>
          <a:off x="4127500" y="6279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F9B246BF-0DB4-49D3-B0DC-BC84D0DAC6DA}"/>
            </a:ext>
          </a:extLst>
        </xdr:cNvPr>
        <xdr:cNvSpPr txBox="1"/>
      </xdr:nvSpPr>
      <xdr:spPr>
        <a:xfrm>
          <a:off x="42164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F35DE006-BBB8-45FF-B11D-D4E581503AED}"/>
            </a:ext>
          </a:extLst>
        </xdr:cNvPr>
        <xdr:cNvSpPr/>
      </xdr:nvSpPr>
      <xdr:spPr>
        <a:xfrm>
          <a:off x="3384550" y="651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39</xdr:row>
      <xdr:rowOff>117022</xdr:rowOff>
    </xdr:to>
    <xdr:cxnSp macro="">
      <xdr:nvCxnSpPr>
        <xdr:cNvPr id="77" name="直線コネクタ 76">
          <a:extLst>
            <a:ext uri="{FF2B5EF4-FFF2-40B4-BE49-F238E27FC236}">
              <a16:creationId xmlns:a16="http://schemas.microsoft.com/office/drawing/2014/main" id="{2F1B805F-4B66-445A-8B98-8A40504E2653}"/>
            </a:ext>
          </a:extLst>
        </xdr:cNvPr>
        <xdr:cNvCxnSpPr/>
      </xdr:nvCxnSpPr>
      <xdr:spPr>
        <a:xfrm flipV="1">
          <a:off x="3429000" y="6323693"/>
          <a:ext cx="749300" cy="2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7B310B57-2EF5-4532-8C01-471FDEE8445D}"/>
            </a:ext>
          </a:extLst>
        </xdr:cNvPr>
        <xdr:cNvSpPr/>
      </xdr:nvSpPr>
      <xdr:spPr>
        <a:xfrm>
          <a:off x="257175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019AF064-5C79-43AE-AC0E-8CC191DE4E06}"/>
            </a:ext>
          </a:extLst>
        </xdr:cNvPr>
        <xdr:cNvCxnSpPr/>
      </xdr:nvCxnSpPr>
      <xdr:spPr>
        <a:xfrm>
          <a:off x="2622550" y="652961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A4C33140-73B6-43AE-997A-C861F2A3F9E5}"/>
            </a:ext>
          </a:extLst>
        </xdr:cNvPr>
        <xdr:cNvSpPr/>
      </xdr:nvSpPr>
      <xdr:spPr>
        <a:xfrm>
          <a:off x="17780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7FE76CCF-7B83-455F-83CB-38536F50A0AB}"/>
            </a:ext>
          </a:extLst>
        </xdr:cNvPr>
        <xdr:cNvCxnSpPr/>
      </xdr:nvCxnSpPr>
      <xdr:spPr>
        <a:xfrm>
          <a:off x="1828800" y="6496957"/>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B95F9434-CD3C-4B71-99F6-E8918815D1B7}"/>
            </a:ext>
          </a:extLst>
        </xdr:cNvPr>
        <xdr:cNvSpPr/>
      </xdr:nvSpPr>
      <xdr:spPr>
        <a:xfrm>
          <a:off x="9842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CF3A7BE4-1DE8-42A9-B626-AD190484292F}"/>
            </a:ext>
          </a:extLst>
        </xdr:cNvPr>
        <xdr:cNvCxnSpPr/>
      </xdr:nvCxnSpPr>
      <xdr:spPr>
        <a:xfrm>
          <a:off x="1028700" y="646430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8CBCA329-DF45-413C-948C-637ACDCB9A07}"/>
            </a:ext>
          </a:extLst>
        </xdr:cNvPr>
        <xdr:cNvSpPr txBox="1"/>
      </xdr:nvSpPr>
      <xdr:spPr>
        <a:xfrm>
          <a:off x="32391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34756CD9-667A-4644-99DE-C3FB6577EA07}"/>
            </a:ext>
          </a:extLst>
        </xdr:cNvPr>
        <xdr:cNvSpPr txBox="1"/>
      </xdr:nvSpPr>
      <xdr:spPr>
        <a:xfrm>
          <a:off x="243904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C14E6A4C-ABF8-4A12-90F1-754093995085}"/>
            </a:ext>
          </a:extLst>
        </xdr:cNvPr>
        <xdr:cNvSpPr txBox="1"/>
      </xdr:nvSpPr>
      <xdr:spPr>
        <a:xfrm>
          <a:off x="164529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808C2EB8-C81B-4D98-BDDB-0D84F61F943D}"/>
            </a:ext>
          </a:extLst>
        </xdr:cNvPr>
        <xdr:cNvSpPr txBox="1"/>
      </xdr:nvSpPr>
      <xdr:spPr>
        <a:xfrm>
          <a:off x="85154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79146F94-57AA-4B61-8241-1FBA2D39BCA6}"/>
            </a:ext>
          </a:extLst>
        </xdr:cNvPr>
        <xdr:cNvSpPr txBox="1"/>
      </xdr:nvSpPr>
      <xdr:spPr>
        <a:xfrm>
          <a:off x="323914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65C814A5-F3A3-47A7-A9F6-37486E973902}"/>
            </a:ext>
          </a:extLst>
        </xdr:cNvPr>
        <xdr:cNvSpPr txBox="1"/>
      </xdr:nvSpPr>
      <xdr:spPr>
        <a:xfrm>
          <a:off x="243904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998C3B79-1483-4334-9F2A-9968E3EE76AD}"/>
            </a:ext>
          </a:extLst>
        </xdr:cNvPr>
        <xdr:cNvSpPr txBox="1"/>
      </xdr:nvSpPr>
      <xdr:spPr>
        <a:xfrm>
          <a:off x="164529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8C56AFB6-693F-471C-833D-A3ABC119AC58}"/>
            </a:ext>
          </a:extLst>
        </xdr:cNvPr>
        <xdr:cNvSpPr txBox="1"/>
      </xdr:nvSpPr>
      <xdr:spPr>
        <a:xfrm>
          <a:off x="8515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F27170-3722-4CCE-A6C9-37FB351515F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A3628B5-F005-47B6-B9DA-BCF016F41FB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35342C9-AD36-4296-9349-BB7690EFCF7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436957-22B7-478D-A7DF-7D40B6BB781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109BA5-FEF7-432C-AD86-9756913BFF2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DA0CA35-5848-42C2-AFC5-F2A577CE34F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3265EF-0FAA-4C71-8C91-A0A8C948747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B4C79A9-9B16-4605-86EF-7B254B4C29A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C99016E-E19E-4270-8219-96B7224E9DA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A321B87-BA43-4F66-B0DE-F1427121A0A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4139E98-E563-41FC-8B7F-F39D1D7F4219}"/>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0C8A4E2-F78F-411E-97C4-1473469DA0C5}"/>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8A1EC3C-08BF-4698-A8A4-CBF17754440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83A05CB-D295-4D5E-AD1D-3FB0F83B0E8E}"/>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86B64E0-9361-4C81-9761-4C7086A9587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E0DAD77-8480-438D-A3C8-FA48F30EC3B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62CF89A-380B-4F49-9D46-5E4CB1D53B5E}"/>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AFE8F9E-74B4-4016-B89B-7A509D556416}"/>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4EFBE28-5F66-4A56-B557-C56F3AD8219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03D1CCA-FE35-4E5C-8286-AB77E1F97A9E}"/>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D6DEA83-21C1-4A81-AE53-F21397DCFD3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93D24D9-6736-486E-92FD-B4828ADAC6D4}"/>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4EB3B5E-C0A2-47A3-8EE6-04ACCE68F52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5E34751C-F195-456C-8BFC-C62D328946F8}"/>
            </a:ext>
          </a:extLst>
        </xdr:cNvPr>
        <xdr:cNvCxnSpPr/>
      </xdr:nvCxnSpPr>
      <xdr:spPr>
        <a:xfrm flipV="1">
          <a:off x="9429115" y="546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B526CC6F-A9A7-4A0C-89B2-AEFBC722D556}"/>
            </a:ext>
          </a:extLst>
        </xdr:cNvPr>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98855868-818E-4AE5-B48F-1A8A67B9A783}"/>
            </a:ext>
          </a:extLst>
        </xdr:cNvPr>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49670D54-7B56-40F7-A07F-4B384A5CE664}"/>
            </a:ext>
          </a:extLst>
        </xdr:cNvPr>
        <xdr:cNvSpPr txBox="1"/>
      </xdr:nvSpPr>
      <xdr:spPr>
        <a:xfrm>
          <a:off x="9467850" y="52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AE7A304-89B1-4E82-A91F-846479D151B9}"/>
            </a:ext>
          </a:extLst>
        </xdr:cNvPr>
        <xdr:cNvCxnSpPr/>
      </xdr:nvCxnSpPr>
      <xdr:spPr>
        <a:xfrm>
          <a:off x="9359900" y="546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8727F30A-58F6-4584-BB25-68D6E99316C6}"/>
            </a:ext>
          </a:extLst>
        </xdr:cNvPr>
        <xdr:cNvSpPr txBox="1"/>
      </xdr:nvSpPr>
      <xdr:spPr>
        <a:xfrm>
          <a:off x="946785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B68907A6-0423-4BB4-B3CE-8166EB8D8DBF}"/>
            </a:ext>
          </a:extLst>
        </xdr:cNvPr>
        <xdr:cNvSpPr/>
      </xdr:nvSpPr>
      <xdr:spPr>
        <a:xfrm>
          <a:off x="9398000" y="633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a:extLst>
            <a:ext uri="{FF2B5EF4-FFF2-40B4-BE49-F238E27FC236}">
              <a16:creationId xmlns:a16="http://schemas.microsoft.com/office/drawing/2014/main" id="{1DFDB20F-B503-42E0-82F8-78EA8080C614}"/>
            </a:ext>
          </a:extLst>
        </xdr:cNvPr>
        <xdr:cNvSpPr/>
      </xdr:nvSpPr>
      <xdr:spPr>
        <a:xfrm>
          <a:off x="8636000" y="6115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a:extLst>
            <a:ext uri="{FF2B5EF4-FFF2-40B4-BE49-F238E27FC236}">
              <a16:creationId xmlns:a16="http://schemas.microsoft.com/office/drawing/2014/main" id="{FD1DF61B-BEB7-4CDD-A732-34EE6126CAF9}"/>
            </a:ext>
          </a:extLst>
        </xdr:cNvPr>
        <xdr:cNvSpPr/>
      </xdr:nvSpPr>
      <xdr:spPr>
        <a:xfrm>
          <a:off x="7842250" y="612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a:extLst>
            <a:ext uri="{FF2B5EF4-FFF2-40B4-BE49-F238E27FC236}">
              <a16:creationId xmlns:a16="http://schemas.microsoft.com/office/drawing/2014/main" id="{0369AB5E-24A0-4AA8-B103-44ECE266FB25}"/>
            </a:ext>
          </a:extLst>
        </xdr:cNvPr>
        <xdr:cNvSpPr/>
      </xdr:nvSpPr>
      <xdr:spPr>
        <a:xfrm>
          <a:off x="702945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4F29D3BC-1BB0-4304-B350-15AED75540C8}"/>
            </a:ext>
          </a:extLst>
        </xdr:cNvPr>
        <xdr:cNvSpPr/>
      </xdr:nvSpPr>
      <xdr:spPr>
        <a:xfrm>
          <a:off x="62357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06FA0E-BAAF-4CB5-8119-5948C385B53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1A1879-4AAC-4B18-AF91-48A83F7982F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86158A-34DE-4028-859C-BC5B5CA43A6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0D9BBF-0478-4887-B67E-6B17CB04446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271B35-A9AA-4CDD-884F-A191972E1CDE}"/>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E098E841-B763-4384-B9F2-E69DA967FB48}"/>
            </a:ext>
          </a:extLst>
        </xdr:cNvPr>
        <xdr:cNvSpPr/>
      </xdr:nvSpPr>
      <xdr:spPr>
        <a:xfrm>
          <a:off x="9398000" y="5943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D33CD724-1C2E-4998-ADE6-FA55E2175B37}"/>
            </a:ext>
          </a:extLst>
        </xdr:cNvPr>
        <xdr:cNvSpPr txBox="1"/>
      </xdr:nvSpPr>
      <xdr:spPr>
        <a:xfrm>
          <a:off x="946785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3" name="楕円 132">
          <a:extLst>
            <a:ext uri="{FF2B5EF4-FFF2-40B4-BE49-F238E27FC236}">
              <a16:creationId xmlns:a16="http://schemas.microsoft.com/office/drawing/2014/main" id="{508B49FA-9FEA-47A7-A2D6-E6CA3416FDA2}"/>
            </a:ext>
          </a:extLst>
        </xdr:cNvPr>
        <xdr:cNvSpPr/>
      </xdr:nvSpPr>
      <xdr:spPr>
        <a:xfrm>
          <a:off x="86360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38</xdr:row>
      <xdr:rowOff>0</xdr:rowOff>
    </xdr:to>
    <xdr:cxnSp macro="">
      <xdr:nvCxnSpPr>
        <xdr:cNvPr id="134" name="直線コネクタ 133">
          <a:extLst>
            <a:ext uri="{FF2B5EF4-FFF2-40B4-BE49-F238E27FC236}">
              <a16:creationId xmlns:a16="http://schemas.microsoft.com/office/drawing/2014/main" id="{713EEC17-4AF0-4232-9347-ACE73B591BAD}"/>
            </a:ext>
          </a:extLst>
        </xdr:cNvPr>
        <xdr:cNvCxnSpPr/>
      </xdr:nvCxnSpPr>
      <xdr:spPr>
        <a:xfrm flipV="1">
          <a:off x="8686800" y="5988050"/>
          <a:ext cx="74295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5" name="楕円 134">
          <a:extLst>
            <a:ext uri="{FF2B5EF4-FFF2-40B4-BE49-F238E27FC236}">
              <a16:creationId xmlns:a16="http://schemas.microsoft.com/office/drawing/2014/main" id="{25C4E8BF-F9E6-44FD-9E5F-F1E8C84BC686}"/>
            </a:ext>
          </a:extLst>
        </xdr:cNvPr>
        <xdr:cNvSpPr/>
      </xdr:nvSpPr>
      <xdr:spPr>
        <a:xfrm>
          <a:off x="78422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6" name="直線コネクタ 135">
          <a:extLst>
            <a:ext uri="{FF2B5EF4-FFF2-40B4-BE49-F238E27FC236}">
              <a16:creationId xmlns:a16="http://schemas.microsoft.com/office/drawing/2014/main" id="{983438C8-8476-4A26-BB86-06933B1B2FD1}"/>
            </a:ext>
          </a:extLst>
        </xdr:cNvPr>
        <xdr:cNvCxnSpPr/>
      </xdr:nvCxnSpPr>
      <xdr:spPr>
        <a:xfrm>
          <a:off x="7886700" y="6280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a:extLst>
            <a:ext uri="{FF2B5EF4-FFF2-40B4-BE49-F238E27FC236}">
              <a16:creationId xmlns:a16="http://schemas.microsoft.com/office/drawing/2014/main" id="{3A24E797-B2E8-4E5F-BCCC-A194ADA4A614}"/>
            </a:ext>
          </a:extLst>
        </xdr:cNvPr>
        <xdr:cNvSpPr/>
      </xdr:nvSpPr>
      <xdr:spPr>
        <a:xfrm>
          <a:off x="702945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8" name="直線コネクタ 137">
          <a:extLst>
            <a:ext uri="{FF2B5EF4-FFF2-40B4-BE49-F238E27FC236}">
              <a16:creationId xmlns:a16="http://schemas.microsoft.com/office/drawing/2014/main" id="{3C7F61F8-B243-435C-B7B4-F5E74C45AFD2}"/>
            </a:ext>
          </a:extLst>
        </xdr:cNvPr>
        <xdr:cNvCxnSpPr/>
      </xdr:nvCxnSpPr>
      <xdr:spPr>
        <a:xfrm>
          <a:off x="7080250" y="6280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a:extLst>
            <a:ext uri="{FF2B5EF4-FFF2-40B4-BE49-F238E27FC236}">
              <a16:creationId xmlns:a16="http://schemas.microsoft.com/office/drawing/2014/main" id="{0A743B7D-6DF2-43C4-8697-94EB4CEE48BF}"/>
            </a:ext>
          </a:extLst>
        </xdr:cNvPr>
        <xdr:cNvSpPr/>
      </xdr:nvSpPr>
      <xdr:spPr>
        <a:xfrm>
          <a:off x="62357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a:extLst>
            <a:ext uri="{FF2B5EF4-FFF2-40B4-BE49-F238E27FC236}">
              <a16:creationId xmlns:a16="http://schemas.microsoft.com/office/drawing/2014/main" id="{05561182-4821-4E91-838C-C13B4F354EE9}"/>
            </a:ext>
          </a:extLst>
        </xdr:cNvPr>
        <xdr:cNvCxnSpPr/>
      </xdr:nvCxnSpPr>
      <xdr:spPr>
        <a:xfrm>
          <a:off x="6286500" y="6280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a:extLst>
            <a:ext uri="{FF2B5EF4-FFF2-40B4-BE49-F238E27FC236}">
              <a16:creationId xmlns:a16="http://schemas.microsoft.com/office/drawing/2014/main" id="{E757098F-A21F-4B06-ADAB-D65A1F129899}"/>
            </a:ext>
          </a:extLst>
        </xdr:cNvPr>
        <xdr:cNvSpPr txBox="1"/>
      </xdr:nvSpPr>
      <xdr:spPr>
        <a:xfrm>
          <a:off x="845827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a:extLst>
            <a:ext uri="{FF2B5EF4-FFF2-40B4-BE49-F238E27FC236}">
              <a16:creationId xmlns:a16="http://schemas.microsoft.com/office/drawing/2014/main" id="{248013EF-2E9C-4D1B-A391-038EB942F853}"/>
            </a:ext>
          </a:extLst>
        </xdr:cNvPr>
        <xdr:cNvSpPr txBox="1"/>
      </xdr:nvSpPr>
      <xdr:spPr>
        <a:xfrm>
          <a:off x="76772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a:extLst>
            <a:ext uri="{FF2B5EF4-FFF2-40B4-BE49-F238E27FC236}">
              <a16:creationId xmlns:a16="http://schemas.microsoft.com/office/drawing/2014/main" id="{3958C6EE-A2A0-4B0B-84FD-0B2D76443EEE}"/>
            </a:ext>
          </a:extLst>
        </xdr:cNvPr>
        <xdr:cNvSpPr txBox="1"/>
      </xdr:nvSpPr>
      <xdr:spPr>
        <a:xfrm>
          <a:off x="6864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932E46F5-BC39-4E0C-BDE9-57B5D2C5E897}"/>
            </a:ext>
          </a:extLst>
        </xdr:cNvPr>
        <xdr:cNvSpPr txBox="1"/>
      </xdr:nvSpPr>
      <xdr:spPr>
        <a:xfrm>
          <a:off x="60706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41927</xdr:rowOff>
    </xdr:from>
    <xdr:ext cx="469744" cy="259045"/>
    <xdr:sp macro="" textlink="">
      <xdr:nvSpPr>
        <xdr:cNvPr id="145" name="n_1mainValue【図書館】&#10;一人当たり面積">
          <a:extLst>
            <a:ext uri="{FF2B5EF4-FFF2-40B4-BE49-F238E27FC236}">
              <a16:creationId xmlns:a16="http://schemas.microsoft.com/office/drawing/2014/main" id="{59BB706F-5C7B-419C-92BF-C723B03670D1}"/>
            </a:ext>
          </a:extLst>
        </xdr:cNvPr>
        <xdr:cNvSpPr txBox="1"/>
      </xdr:nvSpPr>
      <xdr:spPr>
        <a:xfrm>
          <a:off x="845827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46" name="n_2mainValue【図書館】&#10;一人当たり面積">
          <a:extLst>
            <a:ext uri="{FF2B5EF4-FFF2-40B4-BE49-F238E27FC236}">
              <a16:creationId xmlns:a16="http://schemas.microsoft.com/office/drawing/2014/main" id="{0A528804-97CF-449F-97CE-992CEF300E35}"/>
            </a:ext>
          </a:extLst>
        </xdr:cNvPr>
        <xdr:cNvSpPr txBox="1"/>
      </xdr:nvSpPr>
      <xdr:spPr>
        <a:xfrm>
          <a:off x="767722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41927</xdr:rowOff>
    </xdr:from>
    <xdr:ext cx="469744" cy="259045"/>
    <xdr:sp macro="" textlink="">
      <xdr:nvSpPr>
        <xdr:cNvPr id="147" name="n_3mainValue【図書館】&#10;一人当たり面積">
          <a:extLst>
            <a:ext uri="{FF2B5EF4-FFF2-40B4-BE49-F238E27FC236}">
              <a16:creationId xmlns:a16="http://schemas.microsoft.com/office/drawing/2014/main" id="{B7E841F4-37E8-4017-ACE7-E583E9A4B8C0}"/>
            </a:ext>
          </a:extLst>
        </xdr:cNvPr>
        <xdr:cNvSpPr txBox="1"/>
      </xdr:nvSpPr>
      <xdr:spPr>
        <a:xfrm>
          <a:off x="686442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8" name="n_4mainValue【図書館】&#10;一人当たり面積">
          <a:extLst>
            <a:ext uri="{FF2B5EF4-FFF2-40B4-BE49-F238E27FC236}">
              <a16:creationId xmlns:a16="http://schemas.microsoft.com/office/drawing/2014/main" id="{AE510F3E-F954-476B-B2A9-9F1A3AD1B5D6}"/>
            </a:ext>
          </a:extLst>
        </xdr:cNvPr>
        <xdr:cNvSpPr txBox="1"/>
      </xdr:nvSpPr>
      <xdr:spPr>
        <a:xfrm>
          <a:off x="607067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15C247C-F52B-4615-8C71-CD4BF738DC0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7858DFE-0C29-4794-BA60-4A85AF2DCD6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E89F50B-A593-43E6-8D36-80A6F33A0EB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D99A21-2C5D-434B-897E-279C1D8DE97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645C5B-E1BF-4D75-9EE4-0FD3C24FE0BB}"/>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698E72C-E689-4829-A2DD-A9DF4FFDD21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6789E87-A31D-430B-9FD0-0102E354B3D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67CE367-3497-48F2-A084-1C467EC1FD4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FECDD81-04EC-4427-AF36-96E5509D00C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47B4983-872E-4EC6-9528-96BC96607B2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89CD776-56CA-40C2-812C-6F84418873B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06A1768-B405-4861-8B46-7D2C86F1054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FD793A4-6390-480D-AD50-81295CE9AED3}"/>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EA01BD7-07CD-433B-A74A-063B4FF7ABD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3A1D7F3-AF6E-4681-97B3-211553A4B87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9D58C2F-F20D-449E-BEBE-5FBDBC600C8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C50DF11-93AD-48AF-8995-2FFCA0299EBC}"/>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C8991E6-791F-4336-8286-C8B402F442E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BD62026-4F9C-425B-AEC8-0BA763A463E1}"/>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E7AC5D5-6B27-4610-A4F0-BC4A1DF77C6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3BD1CD1-8157-469D-AD81-DAE70E2ED32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3855372-34A3-497D-9148-6F8CE18992B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C015BFB-B9EA-4C66-B0BE-B52A129B039B}"/>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2241AAB-0AAC-4ECE-A76C-14B5B304A0C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2FDF1D3-1554-4B09-9A81-F7D2EED4D815}"/>
            </a:ext>
          </a:extLst>
        </xdr:cNvPr>
        <xdr:cNvCxnSpPr/>
      </xdr:nvCxnSpPr>
      <xdr:spPr>
        <a:xfrm flipV="1">
          <a:off x="4177665" y="920877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8D07FA43-711D-47BC-B510-9AC38C021053}"/>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A7D3122-49FA-4D5E-B0DD-CFCD62F4BDB1}"/>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8E3D17F-1A5D-4D79-B9CF-506A3978F06B}"/>
            </a:ext>
          </a:extLst>
        </xdr:cNvPr>
        <xdr:cNvSpPr txBox="1"/>
      </xdr:nvSpPr>
      <xdr:spPr>
        <a:xfrm>
          <a:off x="42164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933D0BC3-7671-4870-B70B-B13D15436862}"/>
            </a:ext>
          </a:extLst>
        </xdr:cNvPr>
        <xdr:cNvCxnSpPr/>
      </xdr:nvCxnSpPr>
      <xdr:spPr>
        <a:xfrm>
          <a:off x="4108450" y="920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B324E5A-BFAA-495A-8F61-2E90E0973456}"/>
            </a:ext>
          </a:extLst>
        </xdr:cNvPr>
        <xdr:cNvSpPr txBox="1"/>
      </xdr:nvSpPr>
      <xdr:spPr>
        <a:xfrm>
          <a:off x="4216400" y="994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D2EB08D-820A-40E2-944D-B6A95FA0CFDE}"/>
            </a:ext>
          </a:extLst>
        </xdr:cNvPr>
        <xdr:cNvSpPr/>
      </xdr:nvSpPr>
      <xdr:spPr>
        <a:xfrm>
          <a:off x="4127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DCF5F6E7-6970-45D1-A8D1-0A169693BED6}"/>
            </a:ext>
          </a:extLst>
        </xdr:cNvPr>
        <xdr:cNvSpPr/>
      </xdr:nvSpPr>
      <xdr:spPr>
        <a:xfrm>
          <a:off x="3384550" y="9920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80683BCA-A1F2-4ECB-9CB3-2D919EBFC759}"/>
            </a:ext>
          </a:extLst>
        </xdr:cNvPr>
        <xdr:cNvSpPr/>
      </xdr:nvSpPr>
      <xdr:spPr>
        <a:xfrm>
          <a:off x="257175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8C7AAB33-2DEC-46B1-9518-A612081AC1FE}"/>
            </a:ext>
          </a:extLst>
        </xdr:cNvPr>
        <xdr:cNvSpPr/>
      </xdr:nvSpPr>
      <xdr:spPr>
        <a:xfrm>
          <a:off x="1778000" y="989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EDEA5622-DF16-4C46-9DBD-8E2EAF0E7ADA}"/>
            </a:ext>
          </a:extLst>
        </xdr:cNvPr>
        <xdr:cNvSpPr/>
      </xdr:nvSpPr>
      <xdr:spPr>
        <a:xfrm>
          <a:off x="984250" y="9885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4E4954-4026-4028-81FA-A1D24EB9A5D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7F0693-19F7-4991-8F0A-2B175E0C7E8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DBE931-BE5B-4554-80C4-23BC3968B62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0E19E9-4FBD-479C-901A-8C2FEF1D06E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64CC92-0E5E-4684-8994-61B4314C4CC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9" name="楕円 188">
          <a:extLst>
            <a:ext uri="{FF2B5EF4-FFF2-40B4-BE49-F238E27FC236}">
              <a16:creationId xmlns:a16="http://schemas.microsoft.com/office/drawing/2014/main" id="{55AD6F86-DC79-4238-9B30-C0AC9F0AEAFB}"/>
            </a:ext>
          </a:extLst>
        </xdr:cNvPr>
        <xdr:cNvSpPr/>
      </xdr:nvSpPr>
      <xdr:spPr>
        <a:xfrm>
          <a:off x="4127500" y="9879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54159CC-EAB4-4827-AA80-A92A4495E9A1}"/>
            </a:ext>
          </a:extLst>
        </xdr:cNvPr>
        <xdr:cNvSpPr txBox="1"/>
      </xdr:nvSpPr>
      <xdr:spPr>
        <a:xfrm>
          <a:off x="42164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a:extLst>
            <a:ext uri="{FF2B5EF4-FFF2-40B4-BE49-F238E27FC236}">
              <a16:creationId xmlns:a16="http://schemas.microsoft.com/office/drawing/2014/main" id="{6503DD3F-DE0F-48A0-852B-E38D6035E00C}"/>
            </a:ext>
          </a:extLst>
        </xdr:cNvPr>
        <xdr:cNvSpPr/>
      </xdr:nvSpPr>
      <xdr:spPr>
        <a:xfrm>
          <a:off x="3384550" y="9814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11430</xdr:rowOff>
    </xdr:to>
    <xdr:cxnSp macro="">
      <xdr:nvCxnSpPr>
        <xdr:cNvPr id="192" name="直線コネクタ 191">
          <a:extLst>
            <a:ext uri="{FF2B5EF4-FFF2-40B4-BE49-F238E27FC236}">
              <a16:creationId xmlns:a16="http://schemas.microsoft.com/office/drawing/2014/main" id="{2E486073-8DC7-418E-B99B-00BAEA02B6C2}"/>
            </a:ext>
          </a:extLst>
        </xdr:cNvPr>
        <xdr:cNvCxnSpPr/>
      </xdr:nvCxnSpPr>
      <xdr:spPr>
        <a:xfrm>
          <a:off x="3429000" y="986536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93" name="楕円 192">
          <a:extLst>
            <a:ext uri="{FF2B5EF4-FFF2-40B4-BE49-F238E27FC236}">
              <a16:creationId xmlns:a16="http://schemas.microsoft.com/office/drawing/2014/main" id="{341696DC-F2FF-41D7-BDB1-2C693522FBCC}"/>
            </a:ext>
          </a:extLst>
        </xdr:cNvPr>
        <xdr:cNvSpPr/>
      </xdr:nvSpPr>
      <xdr:spPr>
        <a:xfrm>
          <a:off x="2571750" y="97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118110</xdr:rowOff>
    </xdr:to>
    <xdr:cxnSp macro="">
      <xdr:nvCxnSpPr>
        <xdr:cNvPr id="194" name="直線コネクタ 193">
          <a:extLst>
            <a:ext uri="{FF2B5EF4-FFF2-40B4-BE49-F238E27FC236}">
              <a16:creationId xmlns:a16="http://schemas.microsoft.com/office/drawing/2014/main" id="{70751E1C-F5A3-4AED-874F-D7B83DDE3E72}"/>
            </a:ext>
          </a:extLst>
        </xdr:cNvPr>
        <xdr:cNvCxnSpPr/>
      </xdr:nvCxnSpPr>
      <xdr:spPr>
        <a:xfrm>
          <a:off x="2622550" y="982916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5" name="楕円 194">
          <a:extLst>
            <a:ext uri="{FF2B5EF4-FFF2-40B4-BE49-F238E27FC236}">
              <a16:creationId xmlns:a16="http://schemas.microsoft.com/office/drawing/2014/main" id="{94F23D7F-D6F7-4132-9031-DDF8EB049479}"/>
            </a:ext>
          </a:extLst>
        </xdr:cNvPr>
        <xdr:cNvSpPr/>
      </xdr:nvSpPr>
      <xdr:spPr>
        <a:xfrm>
          <a:off x="1778000" y="97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81915</xdr:rowOff>
    </xdr:to>
    <xdr:cxnSp macro="">
      <xdr:nvCxnSpPr>
        <xdr:cNvPr id="196" name="直線コネクタ 195">
          <a:extLst>
            <a:ext uri="{FF2B5EF4-FFF2-40B4-BE49-F238E27FC236}">
              <a16:creationId xmlns:a16="http://schemas.microsoft.com/office/drawing/2014/main" id="{15E30E0A-A1E2-4FE1-ADCE-611F6CEE6934}"/>
            </a:ext>
          </a:extLst>
        </xdr:cNvPr>
        <xdr:cNvCxnSpPr/>
      </xdr:nvCxnSpPr>
      <xdr:spPr>
        <a:xfrm>
          <a:off x="1828800" y="9785350"/>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7" name="楕円 196">
          <a:extLst>
            <a:ext uri="{FF2B5EF4-FFF2-40B4-BE49-F238E27FC236}">
              <a16:creationId xmlns:a16="http://schemas.microsoft.com/office/drawing/2014/main" id="{A39ABDFA-2054-40D8-927E-FC4F9DD015D7}"/>
            </a:ext>
          </a:extLst>
        </xdr:cNvPr>
        <xdr:cNvSpPr/>
      </xdr:nvSpPr>
      <xdr:spPr>
        <a:xfrm>
          <a:off x="984250" y="9755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59055</xdr:rowOff>
    </xdr:to>
    <xdr:cxnSp macro="">
      <xdr:nvCxnSpPr>
        <xdr:cNvPr id="198" name="直線コネクタ 197">
          <a:extLst>
            <a:ext uri="{FF2B5EF4-FFF2-40B4-BE49-F238E27FC236}">
              <a16:creationId xmlns:a16="http://schemas.microsoft.com/office/drawing/2014/main" id="{72564577-F172-4B36-8DB8-FF32F0D17E80}"/>
            </a:ext>
          </a:extLst>
        </xdr:cNvPr>
        <xdr:cNvCxnSpPr/>
      </xdr:nvCxnSpPr>
      <xdr:spPr>
        <a:xfrm flipV="1">
          <a:off x="1028700" y="97853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909DA40A-13F4-42D1-B26C-5C2817303D9D}"/>
            </a:ext>
          </a:extLst>
        </xdr:cNvPr>
        <xdr:cNvSpPr txBox="1"/>
      </xdr:nvSpPr>
      <xdr:spPr>
        <a:xfrm>
          <a:off x="32391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a:extLst>
            <a:ext uri="{FF2B5EF4-FFF2-40B4-BE49-F238E27FC236}">
              <a16:creationId xmlns:a16="http://schemas.microsoft.com/office/drawing/2014/main" id="{42F29E55-DD53-40CF-BFFC-28398E27AED7}"/>
            </a:ext>
          </a:extLst>
        </xdr:cNvPr>
        <xdr:cNvSpPr txBox="1"/>
      </xdr:nvSpPr>
      <xdr:spPr>
        <a:xfrm>
          <a:off x="2439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a:extLst>
            <a:ext uri="{FF2B5EF4-FFF2-40B4-BE49-F238E27FC236}">
              <a16:creationId xmlns:a16="http://schemas.microsoft.com/office/drawing/2014/main" id="{3BC847B2-6322-487D-BF09-D2FE28B2E40C}"/>
            </a:ext>
          </a:extLst>
        </xdr:cNvPr>
        <xdr:cNvSpPr txBox="1"/>
      </xdr:nvSpPr>
      <xdr:spPr>
        <a:xfrm>
          <a:off x="164529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202" name="n_4aveValue【体育館・プール】&#10;有形固定資産減価償却率">
          <a:extLst>
            <a:ext uri="{FF2B5EF4-FFF2-40B4-BE49-F238E27FC236}">
              <a16:creationId xmlns:a16="http://schemas.microsoft.com/office/drawing/2014/main" id="{7C7EE639-60C6-43EA-B23C-2B0BC417E121}"/>
            </a:ext>
          </a:extLst>
        </xdr:cNvPr>
        <xdr:cNvSpPr txBox="1"/>
      </xdr:nvSpPr>
      <xdr:spPr>
        <a:xfrm>
          <a:off x="8515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60F12BD0-638D-44D5-B38D-506FF2262D7F}"/>
            </a:ext>
          </a:extLst>
        </xdr:cNvPr>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4" name="n_2mainValue【体育館・プール】&#10;有形固定資産減価償却率">
          <a:extLst>
            <a:ext uri="{FF2B5EF4-FFF2-40B4-BE49-F238E27FC236}">
              <a16:creationId xmlns:a16="http://schemas.microsoft.com/office/drawing/2014/main" id="{AAB7CF17-E329-4C0A-B3C9-CDF74447E230}"/>
            </a:ext>
          </a:extLst>
        </xdr:cNvPr>
        <xdr:cNvSpPr txBox="1"/>
      </xdr:nvSpPr>
      <xdr:spPr>
        <a:xfrm>
          <a:off x="2439044"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205" name="n_3mainValue【体育館・プール】&#10;有形固定資産減価償却率">
          <a:extLst>
            <a:ext uri="{FF2B5EF4-FFF2-40B4-BE49-F238E27FC236}">
              <a16:creationId xmlns:a16="http://schemas.microsoft.com/office/drawing/2014/main" id="{A7622F21-57AC-4D23-B87F-ADC46510E9AC}"/>
            </a:ext>
          </a:extLst>
        </xdr:cNvPr>
        <xdr:cNvSpPr txBox="1"/>
      </xdr:nvSpPr>
      <xdr:spPr>
        <a:xfrm>
          <a:off x="164529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6" name="n_4mainValue【体育館・プール】&#10;有形固定資産減価償却率">
          <a:extLst>
            <a:ext uri="{FF2B5EF4-FFF2-40B4-BE49-F238E27FC236}">
              <a16:creationId xmlns:a16="http://schemas.microsoft.com/office/drawing/2014/main" id="{3E999123-8015-403F-96A3-9E854D25D643}"/>
            </a:ext>
          </a:extLst>
        </xdr:cNvPr>
        <xdr:cNvSpPr txBox="1"/>
      </xdr:nvSpPr>
      <xdr:spPr>
        <a:xfrm>
          <a:off x="851544"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A776B6C-7102-455B-80AF-ABAD912BE88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D3245A6-F4F8-4682-9A97-AA7DC859848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21EF836-5061-4B8F-BD79-53B7B2105CE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53328E8-DFE0-4C21-9807-3065AB6AA08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B299772-995B-4D0A-A701-C17F98B7932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A1D4ED2-F2FB-4B8C-99C4-F3782953F19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DD37C8B-8450-48FC-9CC9-833E1CF8F36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B1C9781-6CB2-4823-8146-665E355CFE4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3CB8359-B42B-4C79-A23A-48742AB5E1A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F362A59-56FE-49E8-A8FA-0A5D4BD125A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CDD8D47-45BC-4A33-AE0D-D1A6E1C81451}"/>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246647BA-0AD4-4EA3-8E7F-1D09B1C3689E}"/>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FD859A7-5C78-4A22-AFA5-3778270D9667}"/>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4D5BE52-608D-4A0E-A0B4-B613E0574BD7}"/>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3720B0C-AD47-4925-A31E-F0CDCD4FB1EA}"/>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E0BC12B7-30EB-433C-AD3D-D7D6BC8D3C55}"/>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6D96BC6-9B85-4AB8-8FEE-8AF8C677024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75907A9-7A3A-45A1-9868-C3ABCE71B018}"/>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990C2BE-4DBF-4E57-834A-DCBBFE4F6C84}"/>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F53623DC-3AF8-4BFC-87A9-29BE62BC5D3B}"/>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F376A83-09B1-49D4-969F-2CF41116662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FC170DB-B554-415A-B5C7-691B96D0DC0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DFB2D95-A7FD-4931-B21A-30817C28225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9096B95A-D1CD-4218-B212-4C8F78749568}"/>
            </a:ext>
          </a:extLst>
        </xdr:cNvPr>
        <xdr:cNvCxnSpPr/>
      </xdr:nvCxnSpPr>
      <xdr:spPr>
        <a:xfrm flipV="1">
          <a:off x="9429115" y="921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E708F171-22D3-41D0-8B3E-FF6BE755CEA0}"/>
            </a:ext>
          </a:extLst>
        </xdr:cNvPr>
        <xdr:cNvSpPr txBox="1"/>
      </xdr:nvSpPr>
      <xdr:spPr>
        <a:xfrm>
          <a:off x="946785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57A3B786-045D-4C5A-97FC-0A4AE9FD6A1A}"/>
            </a:ext>
          </a:extLst>
        </xdr:cNvPr>
        <xdr:cNvCxnSpPr/>
      </xdr:nvCxnSpPr>
      <xdr:spPr>
        <a:xfrm>
          <a:off x="9359900" y="1060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9FB1CE44-CB1D-4BAB-9C0E-38218558272B}"/>
            </a:ext>
          </a:extLst>
        </xdr:cNvPr>
        <xdr:cNvSpPr txBox="1"/>
      </xdr:nvSpPr>
      <xdr:spPr>
        <a:xfrm>
          <a:off x="9467850" y="900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D9BD7B2A-05D8-4D82-83A6-21C92977CD46}"/>
            </a:ext>
          </a:extLst>
        </xdr:cNvPr>
        <xdr:cNvCxnSpPr/>
      </xdr:nvCxnSpPr>
      <xdr:spPr>
        <a:xfrm>
          <a:off x="9359900" y="9218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AB1A125A-2D09-4AA9-9261-4B823C1743A1}"/>
            </a:ext>
          </a:extLst>
        </xdr:cNvPr>
        <xdr:cNvSpPr txBox="1"/>
      </xdr:nvSpPr>
      <xdr:spPr>
        <a:xfrm>
          <a:off x="9467850" y="1011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5B59DF61-D88F-4EA2-B0E5-A90CBAF8341D}"/>
            </a:ext>
          </a:extLst>
        </xdr:cNvPr>
        <xdr:cNvSpPr/>
      </xdr:nvSpPr>
      <xdr:spPr>
        <a:xfrm>
          <a:off x="9398000" y="10256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a:extLst>
            <a:ext uri="{FF2B5EF4-FFF2-40B4-BE49-F238E27FC236}">
              <a16:creationId xmlns:a16="http://schemas.microsoft.com/office/drawing/2014/main" id="{017F6AD2-6DA1-4CB6-B91C-03C3B9945DFC}"/>
            </a:ext>
          </a:extLst>
        </xdr:cNvPr>
        <xdr:cNvSpPr/>
      </xdr:nvSpPr>
      <xdr:spPr>
        <a:xfrm>
          <a:off x="86360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a:extLst>
            <a:ext uri="{FF2B5EF4-FFF2-40B4-BE49-F238E27FC236}">
              <a16:creationId xmlns:a16="http://schemas.microsoft.com/office/drawing/2014/main" id="{6B87206A-4C3E-46A2-B08B-96C42F6B7723}"/>
            </a:ext>
          </a:extLst>
        </xdr:cNvPr>
        <xdr:cNvSpPr/>
      </xdr:nvSpPr>
      <xdr:spPr>
        <a:xfrm>
          <a:off x="7842250" y="10177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a:extLst>
            <a:ext uri="{FF2B5EF4-FFF2-40B4-BE49-F238E27FC236}">
              <a16:creationId xmlns:a16="http://schemas.microsoft.com/office/drawing/2014/main" id="{BC7FC678-8528-4899-B619-1BE50583E231}"/>
            </a:ext>
          </a:extLst>
        </xdr:cNvPr>
        <xdr:cNvSpPr/>
      </xdr:nvSpPr>
      <xdr:spPr>
        <a:xfrm>
          <a:off x="7029450" y="1019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a:extLst>
            <a:ext uri="{FF2B5EF4-FFF2-40B4-BE49-F238E27FC236}">
              <a16:creationId xmlns:a16="http://schemas.microsoft.com/office/drawing/2014/main" id="{6A7CA738-04AB-498B-954D-E848B2067BE4}"/>
            </a:ext>
          </a:extLst>
        </xdr:cNvPr>
        <xdr:cNvSpPr/>
      </xdr:nvSpPr>
      <xdr:spPr>
        <a:xfrm>
          <a:off x="6235700" y="1020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CF063B5-8F1B-4D16-94EF-7BA5EA312CA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C833C75-30E7-4558-8D0C-5222B3008B7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F50EB8-1ECC-462A-812E-83E81689B2B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73D98B-A1D4-4F2A-955C-1AC787D0E9F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038947E-DA2B-4E82-B03D-8E0FA03FD31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81280</xdr:rowOff>
    </xdr:from>
    <xdr:to>
      <xdr:col>55</xdr:col>
      <xdr:colOff>50800</xdr:colOff>
      <xdr:row>63</xdr:row>
      <xdr:rowOff>11430</xdr:rowOff>
    </xdr:to>
    <xdr:sp macro="" textlink="">
      <xdr:nvSpPr>
        <xdr:cNvPr id="246" name="楕円 245">
          <a:extLst>
            <a:ext uri="{FF2B5EF4-FFF2-40B4-BE49-F238E27FC236}">
              <a16:creationId xmlns:a16="http://schemas.microsoft.com/office/drawing/2014/main" id="{06AD5DED-16C9-481D-9399-35EBAD5F0635}"/>
            </a:ext>
          </a:extLst>
        </xdr:cNvPr>
        <xdr:cNvSpPr/>
      </xdr:nvSpPr>
      <xdr:spPr>
        <a:xfrm>
          <a:off x="9398000" y="10323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59707</xdr:rowOff>
    </xdr:from>
    <xdr:ext cx="469744" cy="259045"/>
    <xdr:sp macro="" textlink="">
      <xdr:nvSpPr>
        <xdr:cNvPr id="247" name="【体育館・プール】&#10;一人当たり面積該当値テキスト">
          <a:extLst>
            <a:ext uri="{FF2B5EF4-FFF2-40B4-BE49-F238E27FC236}">
              <a16:creationId xmlns:a16="http://schemas.microsoft.com/office/drawing/2014/main" id="{9D9140C4-B5D4-4452-BA88-E96BF8AC97D7}"/>
            </a:ext>
          </a:extLst>
        </xdr:cNvPr>
        <xdr:cNvSpPr txBox="1"/>
      </xdr:nvSpPr>
      <xdr:spPr>
        <a:xfrm>
          <a:off x="9467850"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83820</xdr:rowOff>
    </xdr:from>
    <xdr:to>
      <xdr:col>50</xdr:col>
      <xdr:colOff>165100</xdr:colOff>
      <xdr:row>63</xdr:row>
      <xdr:rowOff>13970</xdr:rowOff>
    </xdr:to>
    <xdr:sp macro="" textlink="">
      <xdr:nvSpPr>
        <xdr:cNvPr id="248" name="楕円 247">
          <a:extLst>
            <a:ext uri="{FF2B5EF4-FFF2-40B4-BE49-F238E27FC236}">
              <a16:creationId xmlns:a16="http://schemas.microsoft.com/office/drawing/2014/main" id="{D2F0796E-27C5-41EF-A096-C27FC9AF58EB}"/>
            </a:ext>
          </a:extLst>
        </xdr:cNvPr>
        <xdr:cNvSpPr/>
      </xdr:nvSpPr>
      <xdr:spPr>
        <a:xfrm>
          <a:off x="863600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132080</xdr:rowOff>
    </xdr:from>
    <xdr:to>
      <xdr:col>55</xdr:col>
      <xdr:colOff>0</xdr:colOff>
      <xdr:row>62</xdr:row>
      <xdr:rowOff>134620</xdr:rowOff>
    </xdr:to>
    <xdr:cxnSp macro="">
      <xdr:nvCxnSpPr>
        <xdr:cNvPr id="249" name="直線コネクタ 248">
          <a:extLst>
            <a:ext uri="{FF2B5EF4-FFF2-40B4-BE49-F238E27FC236}">
              <a16:creationId xmlns:a16="http://schemas.microsoft.com/office/drawing/2014/main" id="{C4C3CFC3-ABB4-491F-948E-B75CB7EF3623}"/>
            </a:ext>
          </a:extLst>
        </xdr:cNvPr>
        <xdr:cNvCxnSpPr/>
      </xdr:nvCxnSpPr>
      <xdr:spPr>
        <a:xfrm flipV="1">
          <a:off x="8686800" y="1037463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0" name="楕円 249">
          <a:extLst>
            <a:ext uri="{FF2B5EF4-FFF2-40B4-BE49-F238E27FC236}">
              <a16:creationId xmlns:a16="http://schemas.microsoft.com/office/drawing/2014/main" id="{4989A6F4-2BF4-4C26-BF50-88E476020DA5}"/>
            </a:ext>
          </a:extLst>
        </xdr:cNvPr>
        <xdr:cNvSpPr/>
      </xdr:nvSpPr>
      <xdr:spPr>
        <a:xfrm>
          <a:off x="7842250" y="1032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134620</xdr:rowOff>
    </xdr:to>
    <xdr:cxnSp macro="">
      <xdr:nvCxnSpPr>
        <xdr:cNvPr id="251" name="直線コネクタ 250">
          <a:extLst>
            <a:ext uri="{FF2B5EF4-FFF2-40B4-BE49-F238E27FC236}">
              <a16:creationId xmlns:a16="http://schemas.microsoft.com/office/drawing/2014/main" id="{55AAACC0-C899-4675-ACA1-2261ABE8EC3D}"/>
            </a:ext>
          </a:extLst>
        </xdr:cNvPr>
        <xdr:cNvCxnSpPr/>
      </xdr:nvCxnSpPr>
      <xdr:spPr>
        <a:xfrm>
          <a:off x="7886700" y="1037590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83820</xdr:rowOff>
    </xdr:from>
    <xdr:to>
      <xdr:col>41</xdr:col>
      <xdr:colOff>101600</xdr:colOff>
      <xdr:row>63</xdr:row>
      <xdr:rowOff>13970</xdr:rowOff>
    </xdr:to>
    <xdr:sp macro="" textlink="">
      <xdr:nvSpPr>
        <xdr:cNvPr id="252" name="楕円 251">
          <a:extLst>
            <a:ext uri="{FF2B5EF4-FFF2-40B4-BE49-F238E27FC236}">
              <a16:creationId xmlns:a16="http://schemas.microsoft.com/office/drawing/2014/main" id="{FCA992DD-F20F-426B-B54C-F8EDF7A5A48E}"/>
            </a:ext>
          </a:extLst>
        </xdr:cNvPr>
        <xdr:cNvSpPr/>
      </xdr:nvSpPr>
      <xdr:spPr>
        <a:xfrm>
          <a:off x="702945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134620</xdr:rowOff>
    </xdr:to>
    <xdr:cxnSp macro="">
      <xdr:nvCxnSpPr>
        <xdr:cNvPr id="253" name="直線コネクタ 252">
          <a:extLst>
            <a:ext uri="{FF2B5EF4-FFF2-40B4-BE49-F238E27FC236}">
              <a16:creationId xmlns:a16="http://schemas.microsoft.com/office/drawing/2014/main" id="{02E0F03A-411B-4BA0-BA69-B7ADFB404629}"/>
            </a:ext>
          </a:extLst>
        </xdr:cNvPr>
        <xdr:cNvCxnSpPr/>
      </xdr:nvCxnSpPr>
      <xdr:spPr>
        <a:xfrm flipV="1">
          <a:off x="7080250" y="1037590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83820</xdr:rowOff>
    </xdr:from>
    <xdr:to>
      <xdr:col>36</xdr:col>
      <xdr:colOff>165100</xdr:colOff>
      <xdr:row>63</xdr:row>
      <xdr:rowOff>13970</xdr:rowOff>
    </xdr:to>
    <xdr:sp macro="" textlink="">
      <xdr:nvSpPr>
        <xdr:cNvPr id="254" name="楕円 253">
          <a:extLst>
            <a:ext uri="{FF2B5EF4-FFF2-40B4-BE49-F238E27FC236}">
              <a16:creationId xmlns:a16="http://schemas.microsoft.com/office/drawing/2014/main" id="{14CEBFF0-52B9-4B3B-8BB0-D9B1C47FD1D2}"/>
            </a:ext>
          </a:extLst>
        </xdr:cNvPr>
        <xdr:cNvSpPr/>
      </xdr:nvSpPr>
      <xdr:spPr>
        <a:xfrm>
          <a:off x="623570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134620</xdr:rowOff>
    </xdr:from>
    <xdr:to>
      <xdr:col>41</xdr:col>
      <xdr:colOff>50800</xdr:colOff>
      <xdr:row>62</xdr:row>
      <xdr:rowOff>134620</xdr:rowOff>
    </xdr:to>
    <xdr:cxnSp macro="">
      <xdr:nvCxnSpPr>
        <xdr:cNvPr id="255" name="直線コネクタ 254">
          <a:extLst>
            <a:ext uri="{FF2B5EF4-FFF2-40B4-BE49-F238E27FC236}">
              <a16:creationId xmlns:a16="http://schemas.microsoft.com/office/drawing/2014/main" id="{5B07C3D1-CF51-44EC-BE94-F36EA6C9B513}"/>
            </a:ext>
          </a:extLst>
        </xdr:cNvPr>
        <xdr:cNvCxnSpPr/>
      </xdr:nvCxnSpPr>
      <xdr:spPr>
        <a:xfrm>
          <a:off x="6286500" y="103771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a:extLst>
            <a:ext uri="{FF2B5EF4-FFF2-40B4-BE49-F238E27FC236}">
              <a16:creationId xmlns:a16="http://schemas.microsoft.com/office/drawing/2014/main" id="{9A2A62C9-364D-484A-B8F1-9E2522135844}"/>
            </a:ext>
          </a:extLst>
        </xdr:cNvPr>
        <xdr:cNvSpPr txBox="1"/>
      </xdr:nvSpPr>
      <xdr:spPr>
        <a:xfrm>
          <a:off x="8458277" y="99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a:extLst>
            <a:ext uri="{FF2B5EF4-FFF2-40B4-BE49-F238E27FC236}">
              <a16:creationId xmlns:a16="http://schemas.microsoft.com/office/drawing/2014/main" id="{2D0BFBDA-F089-4B8B-A295-F84DB84246C6}"/>
            </a:ext>
          </a:extLst>
        </xdr:cNvPr>
        <xdr:cNvSpPr txBox="1"/>
      </xdr:nvSpPr>
      <xdr:spPr>
        <a:xfrm>
          <a:off x="7677227" y="99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a:extLst>
            <a:ext uri="{FF2B5EF4-FFF2-40B4-BE49-F238E27FC236}">
              <a16:creationId xmlns:a16="http://schemas.microsoft.com/office/drawing/2014/main" id="{1B6D75F2-C460-4C40-8AB3-90D548DDBFD9}"/>
            </a:ext>
          </a:extLst>
        </xdr:cNvPr>
        <xdr:cNvSpPr txBox="1"/>
      </xdr:nvSpPr>
      <xdr:spPr>
        <a:xfrm>
          <a:off x="6864427" y="99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a:extLst>
            <a:ext uri="{FF2B5EF4-FFF2-40B4-BE49-F238E27FC236}">
              <a16:creationId xmlns:a16="http://schemas.microsoft.com/office/drawing/2014/main" id="{E46920F7-3777-4765-8544-47C92D1635C9}"/>
            </a:ext>
          </a:extLst>
        </xdr:cNvPr>
        <xdr:cNvSpPr txBox="1"/>
      </xdr:nvSpPr>
      <xdr:spPr>
        <a:xfrm>
          <a:off x="607067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5097</xdr:rowOff>
    </xdr:from>
    <xdr:ext cx="469744" cy="259045"/>
    <xdr:sp macro="" textlink="">
      <xdr:nvSpPr>
        <xdr:cNvPr id="260" name="n_1mainValue【体育館・プール】&#10;一人当たり面積">
          <a:extLst>
            <a:ext uri="{FF2B5EF4-FFF2-40B4-BE49-F238E27FC236}">
              <a16:creationId xmlns:a16="http://schemas.microsoft.com/office/drawing/2014/main" id="{DB475FE2-97B2-4BB2-AAEC-01191050F98C}"/>
            </a:ext>
          </a:extLst>
        </xdr:cNvPr>
        <xdr:cNvSpPr txBox="1"/>
      </xdr:nvSpPr>
      <xdr:spPr>
        <a:xfrm>
          <a:off x="845827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1" name="n_2mainValue【体育館・プール】&#10;一人当たり面積">
          <a:extLst>
            <a:ext uri="{FF2B5EF4-FFF2-40B4-BE49-F238E27FC236}">
              <a16:creationId xmlns:a16="http://schemas.microsoft.com/office/drawing/2014/main" id="{58C86ECE-F2FF-4707-9114-E9F717AD881E}"/>
            </a:ext>
          </a:extLst>
        </xdr:cNvPr>
        <xdr:cNvSpPr txBox="1"/>
      </xdr:nvSpPr>
      <xdr:spPr>
        <a:xfrm>
          <a:off x="76772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5097</xdr:rowOff>
    </xdr:from>
    <xdr:ext cx="469744" cy="259045"/>
    <xdr:sp macro="" textlink="">
      <xdr:nvSpPr>
        <xdr:cNvPr id="262" name="n_3mainValue【体育館・プール】&#10;一人当たり面積">
          <a:extLst>
            <a:ext uri="{FF2B5EF4-FFF2-40B4-BE49-F238E27FC236}">
              <a16:creationId xmlns:a16="http://schemas.microsoft.com/office/drawing/2014/main" id="{8DF12DEE-29F9-4896-B118-F93CA2278EDC}"/>
            </a:ext>
          </a:extLst>
        </xdr:cNvPr>
        <xdr:cNvSpPr txBox="1"/>
      </xdr:nvSpPr>
      <xdr:spPr>
        <a:xfrm>
          <a:off x="6864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5097</xdr:rowOff>
    </xdr:from>
    <xdr:ext cx="469744" cy="259045"/>
    <xdr:sp macro="" textlink="">
      <xdr:nvSpPr>
        <xdr:cNvPr id="263" name="n_4mainValue【体育館・プール】&#10;一人当たり面積">
          <a:extLst>
            <a:ext uri="{FF2B5EF4-FFF2-40B4-BE49-F238E27FC236}">
              <a16:creationId xmlns:a16="http://schemas.microsoft.com/office/drawing/2014/main" id="{09B979DC-2EA6-4C3C-AB5B-32C10A4443A0}"/>
            </a:ext>
          </a:extLst>
        </xdr:cNvPr>
        <xdr:cNvSpPr txBox="1"/>
      </xdr:nvSpPr>
      <xdr:spPr>
        <a:xfrm>
          <a:off x="607067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48634A2-0D25-460E-AF00-F38AE82B444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9472618-E1D8-4BF3-9022-B790CCAB662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6816E34-FC89-4D78-9921-44FD26C4825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42CDCFD-A859-4C3C-8D79-97F95DD275D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071CDE2-89D7-4D9D-B032-B33885B70E2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12FCA35-1BCF-426C-8BB8-3B66E765565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228FF8D-1012-41DD-9CDF-097C6F86684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9E5A00-DEFD-43DC-808B-1E70918C3A5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5705753-F346-4511-A18F-961630A5A09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58C297F-4D73-4489-ADCD-54B772C2937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8FC269-ED1B-449C-A2D0-AA4CF81A2777}"/>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D8A2A50-FC21-4555-949F-FFE4F60B7365}"/>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EE2E00F-38EB-4BFA-9EB2-E5CE597029BC}"/>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44E7177-A64D-41C2-B86A-976873954E1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6C52DC7-63B8-4E56-86CB-1759FE140D9D}"/>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1F557D2-9135-4C4C-8EFA-87C543F6CED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A452D34-3017-4403-A80F-EE2DF2B004D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85B67EA-73D2-44F0-A21E-DC3BCA63AC44}"/>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A7CA230-216C-46C1-A465-6EE1459654C7}"/>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0872716-2B60-4363-B64B-E8B1C99E8CAB}"/>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5E92199-950E-4EC0-8E80-035F899CFBE7}"/>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6357E3C-FA4A-4849-8742-6F89F233803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297FD63-9A5E-4C93-AD0C-6AFB6E37558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D78BBA6-340A-40FD-B10C-705E29C5579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45A50A88-1D04-479F-9D8F-49280DA79257}"/>
            </a:ext>
          </a:extLst>
        </xdr:cNvPr>
        <xdr:cNvCxnSpPr/>
      </xdr:nvCxnSpPr>
      <xdr:spPr>
        <a:xfrm flipV="1">
          <a:off x="4177665" y="13074014"/>
          <a:ext cx="0" cy="118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6AE2AB4-CB8E-4B84-B6D8-B6FC936FF109}"/>
            </a:ext>
          </a:extLst>
        </xdr:cNvPr>
        <xdr:cNvSpPr txBox="1"/>
      </xdr:nvSpPr>
      <xdr:spPr>
        <a:xfrm>
          <a:off x="4216400" y="142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5FE04999-5A8C-4975-AD3A-B94A91655D7C}"/>
            </a:ext>
          </a:extLst>
        </xdr:cNvPr>
        <xdr:cNvCxnSpPr/>
      </xdr:nvCxnSpPr>
      <xdr:spPr>
        <a:xfrm>
          <a:off x="4108450" y="14256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8010331-F64C-4BE3-8FD5-A6585ED12EF1}"/>
            </a:ext>
          </a:extLst>
        </xdr:cNvPr>
        <xdr:cNvSpPr txBox="1"/>
      </xdr:nvSpPr>
      <xdr:spPr>
        <a:xfrm>
          <a:off x="4216400" y="128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F86F51A7-FC4B-4B76-8E4C-ACD1EB35098E}"/>
            </a:ext>
          </a:extLst>
        </xdr:cNvPr>
        <xdr:cNvCxnSpPr/>
      </xdr:nvCxnSpPr>
      <xdr:spPr>
        <a:xfrm>
          <a:off x="4108450" y="13074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BECFFBA-3C1F-45F8-9723-04B067B15225}"/>
            </a:ext>
          </a:extLst>
        </xdr:cNvPr>
        <xdr:cNvSpPr txBox="1"/>
      </xdr:nvSpPr>
      <xdr:spPr>
        <a:xfrm>
          <a:off x="4216400" y="1341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1C5D8EEA-B086-4ED3-867D-30D4F228F2AC}"/>
            </a:ext>
          </a:extLst>
        </xdr:cNvPr>
        <xdr:cNvSpPr/>
      </xdr:nvSpPr>
      <xdr:spPr>
        <a:xfrm>
          <a:off x="4127500" y="1355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a:extLst>
            <a:ext uri="{FF2B5EF4-FFF2-40B4-BE49-F238E27FC236}">
              <a16:creationId xmlns:a16="http://schemas.microsoft.com/office/drawing/2014/main" id="{D665EE7F-DE6D-4BDD-BB72-CAB456AEE1BD}"/>
            </a:ext>
          </a:extLst>
        </xdr:cNvPr>
        <xdr:cNvSpPr/>
      </xdr:nvSpPr>
      <xdr:spPr>
        <a:xfrm>
          <a:off x="3384550" y="134562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a:extLst>
            <a:ext uri="{FF2B5EF4-FFF2-40B4-BE49-F238E27FC236}">
              <a16:creationId xmlns:a16="http://schemas.microsoft.com/office/drawing/2014/main" id="{7AA7B1D5-4D45-42D4-8E27-F44F45DF3B6D}"/>
            </a:ext>
          </a:extLst>
        </xdr:cNvPr>
        <xdr:cNvSpPr/>
      </xdr:nvSpPr>
      <xdr:spPr>
        <a:xfrm>
          <a:off x="2571750" y="13486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a:extLst>
            <a:ext uri="{FF2B5EF4-FFF2-40B4-BE49-F238E27FC236}">
              <a16:creationId xmlns:a16="http://schemas.microsoft.com/office/drawing/2014/main" id="{FE7C2CA0-7FE6-4B9F-AD79-CC21196B5BAD}"/>
            </a:ext>
          </a:extLst>
        </xdr:cNvPr>
        <xdr:cNvSpPr/>
      </xdr:nvSpPr>
      <xdr:spPr>
        <a:xfrm>
          <a:off x="177800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a:extLst>
            <a:ext uri="{FF2B5EF4-FFF2-40B4-BE49-F238E27FC236}">
              <a16:creationId xmlns:a16="http://schemas.microsoft.com/office/drawing/2014/main" id="{99A070B6-EE2E-44F4-89CD-568BB4047DAC}"/>
            </a:ext>
          </a:extLst>
        </xdr:cNvPr>
        <xdr:cNvSpPr/>
      </xdr:nvSpPr>
      <xdr:spPr>
        <a:xfrm>
          <a:off x="984250" y="13433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2163E3-682D-4709-8277-50958123AD3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05E230-418F-421D-A1DC-C0570F002A67}"/>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96E1BA-D9A2-4D54-B304-3EDFD05BBDF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215EC8-1122-4AE4-87BB-868889A408E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B93AA4-B217-482E-A82D-24048FC4D52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4" name="楕円 303">
          <a:extLst>
            <a:ext uri="{FF2B5EF4-FFF2-40B4-BE49-F238E27FC236}">
              <a16:creationId xmlns:a16="http://schemas.microsoft.com/office/drawing/2014/main" id="{13D14E47-BCA3-4C1F-BE75-D26AB329AE14}"/>
            </a:ext>
          </a:extLst>
        </xdr:cNvPr>
        <xdr:cNvSpPr/>
      </xdr:nvSpPr>
      <xdr:spPr>
        <a:xfrm>
          <a:off x="41275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FBF8342-656D-445A-8EEC-ABF71965EA8F}"/>
            </a:ext>
          </a:extLst>
        </xdr:cNvPr>
        <xdr:cNvSpPr txBox="1"/>
      </xdr:nvSpPr>
      <xdr:spPr>
        <a:xfrm>
          <a:off x="4216400"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6" name="楕円 305">
          <a:extLst>
            <a:ext uri="{FF2B5EF4-FFF2-40B4-BE49-F238E27FC236}">
              <a16:creationId xmlns:a16="http://schemas.microsoft.com/office/drawing/2014/main" id="{EF82B03E-B5E5-44BE-89B0-59501B24B4D6}"/>
            </a:ext>
          </a:extLst>
        </xdr:cNvPr>
        <xdr:cNvSpPr/>
      </xdr:nvSpPr>
      <xdr:spPr>
        <a:xfrm>
          <a:off x="3384550" y="13851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64770</xdr:rowOff>
    </xdr:to>
    <xdr:cxnSp macro="">
      <xdr:nvCxnSpPr>
        <xdr:cNvPr id="307" name="直線コネクタ 306">
          <a:extLst>
            <a:ext uri="{FF2B5EF4-FFF2-40B4-BE49-F238E27FC236}">
              <a16:creationId xmlns:a16="http://schemas.microsoft.com/office/drawing/2014/main" id="{6BA43083-4B06-40F1-B50C-17BF56258631}"/>
            </a:ext>
          </a:extLst>
        </xdr:cNvPr>
        <xdr:cNvCxnSpPr/>
      </xdr:nvCxnSpPr>
      <xdr:spPr>
        <a:xfrm>
          <a:off x="3429000" y="13895705"/>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08" name="楕円 307">
          <a:extLst>
            <a:ext uri="{FF2B5EF4-FFF2-40B4-BE49-F238E27FC236}">
              <a16:creationId xmlns:a16="http://schemas.microsoft.com/office/drawing/2014/main" id="{539885CF-EA8A-4E48-AFD3-1E58B55CA35C}"/>
            </a:ext>
          </a:extLst>
        </xdr:cNvPr>
        <xdr:cNvSpPr/>
      </xdr:nvSpPr>
      <xdr:spPr>
        <a:xfrm>
          <a:off x="2571750" y="13813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20955</xdr:rowOff>
    </xdr:to>
    <xdr:cxnSp macro="">
      <xdr:nvCxnSpPr>
        <xdr:cNvPr id="309" name="直線コネクタ 308">
          <a:extLst>
            <a:ext uri="{FF2B5EF4-FFF2-40B4-BE49-F238E27FC236}">
              <a16:creationId xmlns:a16="http://schemas.microsoft.com/office/drawing/2014/main" id="{2A9CCEB0-6450-49A8-816E-ABC03683F3C4}"/>
            </a:ext>
          </a:extLst>
        </xdr:cNvPr>
        <xdr:cNvCxnSpPr/>
      </xdr:nvCxnSpPr>
      <xdr:spPr>
        <a:xfrm>
          <a:off x="2622550" y="13863955"/>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0" name="楕円 309">
          <a:extLst>
            <a:ext uri="{FF2B5EF4-FFF2-40B4-BE49-F238E27FC236}">
              <a16:creationId xmlns:a16="http://schemas.microsoft.com/office/drawing/2014/main" id="{99E5B736-09AD-42FA-AAD7-D47DF29051B7}"/>
            </a:ext>
          </a:extLst>
        </xdr:cNvPr>
        <xdr:cNvSpPr/>
      </xdr:nvSpPr>
      <xdr:spPr>
        <a:xfrm>
          <a:off x="1778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154305</xdr:rowOff>
    </xdr:to>
    <xdr:cxnSp macro="">
      <xdr:nvCxnSpPr>
        <xdr:cNvPr id="311" name="直線コネクタ 310">
          <a:extLst>
            <a:ext uri="{FF2B5EF4-FFF2-40B4-BE49-F238E27FC236}">
              <a16:creationId xmlns:a16="http://schemas.microsoft.com/office/drawing/2014/main" id="{605AC497-FA98-42DF-A87E-9891992AE171}"/>
            </a:ext>
          </a:extLst>
        </xdr:cNvPr>
        <xdr:cNvCxnSpPr/>
      </xdr:nvCxnSpPr>
      <xdr:spPr>
        <a:xfrm>
          <a:off x="1828800" y="138258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29211</xdr:rowOff>
    </xdr:from>
    <xdr:to>
      <xdr:col>6</xdr:col>
      <xdr:colOff>38100</xdr:colOff>
      <xdr:row>83</xdr:row>
      <xdr:rowOff>130811</xdr:rowOff>
    </xdr:to>
    <xdr:sp macro="" textlink="">
      <xdr:nvSpPr>
        <xdr:cNvPr id="312" name="楕円 311">
          <a:extLst>
            <a:ext uri="{FF2B5EF4-FFF2-40B4-BE49-F238E27FC236}">
              <a16:creationId xmlns:a16="http://schemas.microsoft.com/office/drawing/2014/main" id="{2B707852-E653-4898-B978-9D443FBFB78B}"/>
            </a:ext>
          </a:extLst>
        </xdr:cNvPr>
        <xdr:cNvSpPr/>
      </xdr:nvSpPr>
      <xdr:spPr>
        <a:xfrm>
          <a:off x="984250" y="1373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80011</xdr:rowOff>
    </xdr:from>
    <xdr:to>
      <xdr:col>10</xdr:col>
      <xdr:colOff>114300</xdr:colOff>
      <xdr:row>83</xdr:row>
      <xdr:rowOff>116205</xdr:rowOff>
    </xdr:to>
    <xdr:cxnSp macro="">
      <xdr:nvCxnSpPr>
        <xdr:cNvPr id="313" name="直線コネクタ 312">
          <a:extLst>
            <a:ext uri="{FF2B5EF4-FFF2-40B4-BE49-F238E27FC236}">
              <a16:creationId xmlns:a16="http://schemas.microsoft.com/office/drawing/2014/main" id="{C813A895-639C-44D1-9CE2-196119BAEAE3}"/>
            </a:ext>
          </a:extLst>
        </xdr:cNvPr>
        <xdr:cNvCxnSpPr/>
      </xdr:nvCxnSpPr>
      <xdr:spPr>
        <a:xfrm>
          <a:off x="1028700" y="13789661"/>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a:extLst>
            <a:ext uri="{FF2B5EF4-FFF2-40B4-BE49-F238E27FC236}">
              <a16:creationId xmlns:a16="http://schemas.microsoft.com/office/drawing/2014/main" id="{27184711-3223-45BB-8701-7879B1ECF958}"/>
            </a:ext>
          </a:extLst>
        </xdr:cNvPr>
        <xdr:cNvSpPr txBox="1"/>
      </xdr:nvSpPr>
      <xdr:spPr>
        <a:xfrm>
          <a:off x="3239144"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a:extLst>
            <a:ext uri="{FF2B5EF4-FFF2-40B4-BE49-F238E27FC236}">
              <a16:creationId xmlns:a16="http://schemas.microsoft.com/office/drawing/2014/main" id="{E4E6BAA3-60E4-423E-B63B-E2D4A237063F}"/>
            </a:ext>
          </a:extLst>
        </xdr:cNvPr>
        <xdr:cNvSpPr txBox="1"/>
      </xdr:nvSpPr>
      <xdr:spPr>
        <a:xfrm>
          <a:off x="24390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a:extLst>
            <a:ext uri="{FF2B5EF4-FFF2-40B4-BE49-F238E27FC236}">
              <a16:creationId xmlns:a16="http://schemas.microsoft.com/office/drawing/2014/main" id="{AF2C3247-B0CE-4DE5-BAB7-A8D6E3AE2EBA}"/>
            </a:ext>
          </a:extLst>
        </xdr:cNvPr>
        <xdr:cNvSpPr txBox="1"/>
      </xdr:nvSpPr>
      <xdr:spPr>
        <a:xfrm>
          <a:off x="164529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a:extLst>
            <a:ext uri="{FF2B5EF4-FFF2-40B4-BE49-F238E27FC236}">
              <a16:creationId xmlns:a16="http://schemas.microsoft.com/office/drawing/2014/main" id="{22A47397-0F3A-4B78-A4AE-5DE69C7F197B}"/>
            </a:ext>
          </a:extLst>
        </xdr:cNvPr>
        <xdr:cNvSpPr txBox="1"/>
      </xdr:nvSpPr>
      <xdr:spPr>
        <a:xfrm>
          <a:off x="851544"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318" name="n_1mainValue【福祉施設】&#10;有形固定資産減価償却率">
          <a:extLst>
            <a:ext uri="{FF2B5EF4-FFF2-40B4-BE49-F238E27FC236}">
              <a16:creationId xmlns:a16="http://schemas.microsoft.com/office/drawing/2014/main" id="{C2F362CF-5C39-45FF-8DFA-BABF4FC21446}"/>
            </a:ext>
          </a:extLst>
        </xdr:cNvPr>
        <xdr:cNvSpPr txBox="1"/>
      </xdr:nvSpPr>
      <xdr:spPr>
        <a:xfrm>
          <a:off x="32391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19" name="n_2mainValue【福祉施設】&#10;有形固定資産減価償却率">
          <a:extLst>
            <a:ext uri="{FF2B5EF4-FFF2-40B4-BE49-F238E27FC236}">
              <a16:creationId xmlns:a16="http://schemas.microsoft.com/office/drawing/2014/main" id="{F48DCC66-7682-4AC4-9D79-DCF790610E15}"/>
            </a:ext>
          </a:extLst>
        </xdr:cNvPr>
        <xdr:cNvSpPr txBox="1"/>
      </xdr:nvSpPr>
      <xdr:spPr>
        <a:xfrm>
          <a:off x="2439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0" name="n_3mainValue【福祉施設】&#10;有形固定資産減価償却率">
          <a:extLst>
            <a:ext uri="{FF2B5EF4-FFF2-40B4-BE49-F238E27FC236}">
              <a16:creationId xmlns:a16="http://schemas.microsoft.com/office/drawing/2014/main" id="{3A47C4C8-35D8-405E-914A-216A8B8CB710}"/>
            </a:ext>
          </a:extLst>
        </xdr:cNvPr>
        <xdr:cNvSpPr txBox="1"/>
      </xdr:nvSpPr>
      <xdr:spPr>
        <a:xfrm>
          <a:off x="1645294"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121938</xdr:rowOff>
    </xdr:from>
    <xdr:ext cx="405111" cy="259045"/>
    <xdr:sp macro="" textlink="">
      <xdr:nvSpPr>
        <xdr:cNvPr id="321" name="n_4mainValue【福祉施設】&#10;有形固定資産減価償却率">
          <a:extLst>
            <a:ext uri="{FF2B5EF4-FFF2-40B4-BE49-F238E27FC236}">
              <a16:creationId xmlns:a16="http://schemas.microsoft.com/office/drawing/2014/main" id="{9464E461-F6F3-4B44-A8FD-E398DBDAA5D7}"/>
            </a:ext>
          </a:extLst>
        </xdr:cNvPr>
        <xdr:cNvSpPr txBox="1"/>
      </xdr:nvSpPr>
      <xdr:spPr>
        <a:xfrm>
          <a:off x="8515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6913EF5-A978-40DB-B8A0-32EE40CAD1D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DBEA5EF-D748-4584-8267-4144335D4EC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186D31E-7676-40CC-97A7-B5CF61A0666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A652B7-5182-4FF8-9C2E-54B28D1AC3C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3ECFAA4-15CA-4542-9654-A79455895D06}"/>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5B48535-E25A-4800-832D-38C5B24FF0D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B173066-3E57-4E98-8980-09916E74129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F13680-EAFF-44FE-8EAA-D228DC6F37C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789C8B7-3D8A-4E32-B2FF-6A04D284938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DA3D844-9CB1-4385-9643-B822B73A4B7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BFFCC93-C7B3-4F52-93A0-39605B8997F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30EC7C3-0481-491E-8057-9FC22B999261}"/>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273E0BC-AAFD-40AB-8600-A973A96CF82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416EF699-F969-41B9-8E6B-EF32122FC75E}"/>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A08C31A6-B4B2-48CF-BEC8-C81D1D13B4C4}"/>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42748C56-8F05-4669-9640-AA520B222DE6}"/>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917C631-3A98-44C5-A5D6-CF14DEC78642}"/>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9B4D9D2-1AB0-44B3-A9B8-D7780F20ACAA}"/>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B913DEF-CA9C-49BF-9CC4-AA0016645C75}"/>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46934376-E0E9-4F46-8979-0012B3D265A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A224D0B6-78A2-4C0F-931C-DBEEDA2A205F}"/>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601C8D2D-2DDC-4748-B498-3D1A0A80475F}"/>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2752E77-9CFA-47D9-8C71-7CD8698068D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07C4F60-ED68-4BBC-844A-F316146EBCF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D84FDEDF-5ED5-4D69-90CD-8AFAA9FAC4E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7A9DACF3-36F3-4DFB-AB4F-729E81EA64B1}"/>
            </a:ext>
          </a:extLst>
        </xdr:cNvPr>
        <xdr:cNvCxnSpPr/>
      </xdr:nvCxnSpPr>
      <xdr:spPr>
        <a:xfrm flipV="1">
          <a:off x="9429115" y="12996273"/>
          <a:ext cx="0" cy="13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C5472E46-E555-4B6B-83C0-7C710F2B148F}"/>
            </a:ext>
          </a:extLst>
        </xdr:cNvPr>
        <xdr:cNvSpPr txBox="1"/>
      </xdr:nvSpPr>
      <xdr:spPr>
        <a:xfrm>
          <a:off x="946785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545EBFF3-6CE6-4D2E-A00C-4A3F75B84639}"/>
            </a:ext>
          </a:extLst>
        </xdr:cNvPr>
        <xdr:cNvCxnSpPr/>
      </xdr:nvCxnSpPr>
      <xdr:spPr>
        <a:xfrm>
          <a:off x="9359900" y="14351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39D258ED-8781-461C-9256-5E55BD0362AB}"/>
            </a:ext>
          </a:extLst>
        </xdr:cNvPr>
        <xdr:cNvSpPr txBox="1"/>
      </xdr:nvSpPr>
      <xdr:spPr>
        <a:xfrm>
          <a:off x="9467850" y="127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A41980FF-A419-467C-BABB-D14D643F0433}"/>
            </a:ext>
          </a:extLst>
        </xdr:cNvPr>
        <xdr:cNvCxnSpPr/>
      </xdr:nvCxnSpPr>
      <xdr:spPr>
        <a:xfrm>
          <a:off x="9359900" y="12996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7CD39E27-166A-4422-958C-90FBB63DAFD3}"/>
            </a:ext>
          </a:extLst>
        </xdr:cNvPr>
        <xdr:cNvSpPr txBox="1"/>
      </xdr:nvSpPr>
      <xdr:spPr>
        <a:xfrm>
          <a:off x="9467850" y="1402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F9FB1DD3-4639-47C2-BA02-6FCD62080F25}"/>
            </a:ext>
          </a:extLst>
        </xdr:cNvPr>
        <xdr:cNvSpPr/>
      </xdr:nvSpPr>
      <xdr:spPr>
        <a:xfrm>
          <a:off x="9398000" y="1417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a:extLst>
            <a:ext uri="{FF2B5EF4-FFF2-40B4-BE49-F238E27FC236}">
              <a16:creationId xmlns:a16="http://schemas.microsoft.com/office/drawing/2014/main" id="{5A2A2E5D-4365-41EF-9275-74633D1D8EF1}"/>
            </a:ext>
          </a:extLst>
        </xdr:cNvPr>
        <xdr:cNvSpPr/>
      </xdr:nvSpPr>
      <xdr:spPr>
        <a:xfrm>
          <a:off x="8636000" y="14164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a:extLst>
            <a:ext uri="{FF2B5EF4-FFF2-40B4-BE49-F238E27FC236}">
              <a16:creationId xmlns:a16="http://schemas.microsoft.com/office/drawing/2014/main" id="{8AC3BAEC-6CB3-4963-9AF0-7060ECD68E76}"/>
            </a:ext>
          </a:extLst>
        </xdr:cNvPr>
        <xdr:cNvSpPr/>
      </xdr:nvSpPr>
      <xdr:spPr>
        <a:xfrm>
          <a:off x="7842250" y="141692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a:extLst>
            <a:ext uri="{FF2B5EF4-FFF2-40B4-BE49-F238E27FC236}">
              <a16:creationId xmlns:a16="http://schemas.microsoft.com/office/drawing/2014/main" id="{C40E02BF-DA91-4931-BD34-DD88291A7168}"/>
            </a:ext>
          </a:extLst>
        </xdr:cNvPr>
        <xdr:cNvSpPr/>
      </xdr:nvSpPr>
      <xdr:spPr>
        <a:xfrm>
          <a:off x="7029450" y="14168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a:extLst>
            <a:ext uri="{FF2B5EF4-FFF2-40B4-BE49-F238E27FC236}">
              <a16:creationId xmlns:a16="http://schemas.microsoft.com/office/drawing/2014/main" id="{65FB8480-6A0E-4DCC-BDFE-7D4688E800B5}"/>
            </a:ext>
          </a:extLst>
        </xdr:cNvPr>
        <xdr:cNvSpPr/>
      </xdr:nvSpPr>
      <xdr:spPr>
        <a:xfrm>
          <a:off x="6235700" y="1417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299F330-EC4D-4D61-9608-CB4E1F90182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15031D2-9A7A-4067-9043-B9D0C19D02D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0C9A6C5-39BC-47F4-A815-6BDAD213BC8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FD0640A-1B8A-4ECA-83CD-16B15DB5F96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71127B5-EE84-496D-8E21-A63E90D4352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73298</xdr:rowOff>
    </xdr:from>
    <xdr:to>
      <xdr:col>55</xdr:col>
      <xdr:colOff>50800</xdr:colOff>
      <xdr:row>87</xdr:row>
      <xdr:rowOff>3448</xdr:rowOff>
    </xdr:to>
    <xdr:sp macro="" textlink="">
      <xdr:nvSpPr>
        <xdr:cNvPr id="363" name="楕円 362">
          <a:extLst>
            <a:ext uri="{FF2B5EF4-FFF2-40B4-BE49-F238E27FC236}">
              <a16:creationId xmlns:a16="http://schemas.microsoft.com/office/drawing/2014/main" id="{F5D12CD5-AC26-4E81-BB7E-1B101ADD8042}"/>
            </a:ext>
          </a:extLst>
        </xdr:cNvPr>
        <xdr:cNvSpPr/>
      </xdr:nvSpPr>
      <xdr:spPr>
        <a:xfrm>
          <a:off x="9398000" y="14278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159675</xdr:rowOff>
    </xdr:from>
    <xdr:ext cx="469744" cy="259045"/>
    <xdr:sp macro="" textlink="">
      <xdr:nvSpPr>
        <xdr:cNvPr id="364" name="【福祉施設】&#10;一人当たり面積該当値テキスト">
          <a:extLst>
            <a:ext uri="{FF2B5EF4-FFF2-40B4-BE49-F238E27FC236}">
              <a16:creationId xmlns:a16="http://schemas.microsoft.com/office/drawing/2014/main" id="{D1146DEB-4226-401B-A891-7B0F50271584}"/>
            </a:ext>
          </a:extLst>
        </xdr:cNvPr>
        <xdr:cNvSpPr txBox="1"/>
      </xdr:nvSpPr>
      <xdr:spPr>
        <a:xfrm>
          <a:off x="9467850" y="141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73298</xdr:rowOff>
    </xdr:from>
    <xdr:to>
      <xdr:col>50</xdr:col>
      <xdr:colOff>165100</xdr:colOff>
      <xdr:row>87</xdr:row>
      <xdr:rowOff>3448</xdr:rowOff>
    </xdr:to>
    <xdr:sp macro="" textlink="">
      <xdr:nvSpPr>
        <xdr:cNvPr id="365" name="楕円 364">
          <a:extLst>
            <a:ext uri="{FF2B5EF4-FFF2-40B4-BE49-F238E27FC236}">
              <a16:creationId xmlns:a16="http://schemas.microsoft.com/office/drawing/2014/main" id="{0D3BA394-EAC7-47AF-87EE-FB43919E5DA1}"/>
            </a:ext>
          </a:extLst>
        </xdr:cNvPr>
        <xdr:cNvSpPr/>
      </xdr:nvSpPr>
      <xdr:spPr>
        <a:xfrm>
          <a:off x="8636000" y="14278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124098</xdr:rowOff>
    </xdr:from>
    <xdr:to>
      <xdr:col>55</xdr:col>
      <xdr:colOff>0</xdr:colOff>
      <xdr:row>86</xdr:row>
      <xdr:rowOff>124098</xdr:rowOff>
    </xdr:to>
    <xdr:cxnSp macro="">
      <xdr:nvCxnSpPr>
        <xdr:cNvPr id="366" name="直線コネクタ 365">
          <a:extLst>
            <a:ext uri="{FF2B5EF4-FFF2-40B4-BE49-F238E27FC236}">
              <a16:creationId xmlns:a16="http://schemas.microsoft.com/office/drawing/2014/main" id="{889D1EEE-4167-4A5C-91F0-2A13C8825720}"/>
            </a:ext>
          </a:extLst>
        </xdr:cNvPr>
        <xdr:cNvCxnSpPr/>
      </xdr:nvCxnSpPr>
      <xdr:spPr>
        <a:xfrm>
          <a:off x="8686800" y="143290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73298</xdr:rowOff>
    </xdr:from>
    <xdr:to>
      <xdr:col>46</xdr:col>
      <xdr:colOff>38100</xdr:colOff>
      <xdr:row>87</xdr:row>
      <xdr:rowOff>3448</xdr:rowOff>
    </xdr:to>
    <xdr:sp macro="" textlink="">
      <xdr:nvSpPr>
        <xdr:cNvPr id="367" name="楕円 366">
          <a:extLst>
            <a:ext uri="{FF2B5EF4-FFF2-40B4-BE49-F238E27FC236}">
              <a16:creationId xmlns:a16="http://schemas.microsoft.com/office/drawing/2014/main" id="{452B2BB4-5890-468B-840D-3B76A3522530}"/>
            </a:ext>
          </a:extLst>
        </xdr:cNvPr>
        <xdr:cNvSpPr/>
      </xdr:nvSpPr>
      <xdr:spPr>
        <a:xfrm>
          <a:off x="7842250" y="14278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124098</xdr:rowOff>
    </xdr:from>
    <xdr:to>
      <xdr:col>50</xdr:col>
      <xdr:colOff>114300</xdr:colOff>
      <xdr:row>86</xdr:row>
      <xdr:rowOff>124098</xdr:rowOff>
    </xdr:to>
    <xdr:cxnSp macro="">
      <xdr:nvCxnSpPr>
        <xdr:cNvPr id="368" name="直線コネクタ 367">
          <a:extLst>
            <a:ext uri="{FF2B5EF4-FFF2-40B4-BE49-F238E27FC236}">
              <a16:creationId xmlns:a16="http://schemas.microsoft.com/office/drawing/2014/main" id="{917D303B-4393-4B6D-B1E0-E046DE07E660}"/>
            </a:ext>
          </a:extLst>
        </xdr:cNvPr>
        <xdr:cNvCxnSpPr/>
      </xdr:nvCxnSpPr>
      <xdr:spPr>
        <a:xfrm>
          <a:off x="7886700" y="143290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73298</xdr:rowOff>
    </xdr:from>
    <xdr:to>
      <xdr:col>41</xdr:col>
      <xdr:colOff>101600</xdr:colOff>
      <xdr:row>87</xdr:row>
      <xdr:rowOff>3448</xdr:rowOff>
    </xdr:to>
    <xdr:sp macro="" textlink="">
      <xdr:nvSpPr>
        <xdr:cNvPr id="369" name="楕円 368">
          <a:extLst>
            <a:ext uri="{FF2B5EF4-FFF2-40B4-BE49-F238E27FC236}">
              <a16:creationId xmlns:a16="http://schemas.microsoft.com/office/drawing/2014/main" id="{B182CBC7-A7FE-440D-A339-EDFD4EAB9F21}"/>
            </a:ext>
          </a:extLst>
        </xdr:cNvPr>
        <xdr:cNvSpPr/>
      </xdr:nvSpPr>
      <xdr:spPr>
        <a:xfrm>
          <a:off x="7029450" y="14278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124098</xdr:rowOff>
    </xdr:from>
    <xdr:to>
      <xdr:col>45</xdr:col>
      <xdr:colOff>177800</xdr:colOff>
      <xdr:row>86</xdr:row>
      <xdr:rowOff>124098</xdr:rowOff>
    </xdr:to>
    <xdr:cxnSp macro="">
      <xdr:nvCxnSpPr>
        <xdr:cNvPr id="370" name="直線コネクタ 369">
          <a:extLst>
            <a:ext uri="{FF2B5EF4-FFF2-40B4-BE49-F238E27FC236}">
              <a16:creationId xmlns:a16="http://schemas.microsoft.com/office/drawing/2014/main" id="{365D6646-BD27-4FA3-BABA-9B00982B95D7}"/>
            </a:ext>
          </a:extLst>
        </xdr:cNvPr>
        <xdr:cNvCxnSpPr/>
      </xdr:nvCxnSpPr>
      <xdr:spPr>
        <a:xfrm>
          <a:off x="7080250" y="143290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73298</xdr:rowOff>
    </xdr:from>
    <xdr:to>
      <xdr:col>36</xdr:col>
      <xdr:colOff>165100</xdr:colOff>
      <xdr:row>87</xdr:row>
      <xdr:rowOff>3448</xdr:rowOff>
    </xdr:to>
    <xdr:sp macro="" textlink="">
      <xdr:nvSpPr>
        <xdr:cNvPr id="371" name="楕円 370">
          <a:extLst>
            <a:ext uri="{FF2B5EF4-FFF2-40B4-BE49-F238E27FC236}">
              <a16:creationId xmlns:a16="http://schemas.microsoft.com/office/drawing/2014/main" id="{3A18DC5A-0C04-4576-9BF4-2ADC38475AB5}"/>
            </a:ext>
          </a:extLst>
        </xdr:cNvPr>
        <xdr:cNvSpPr/>
      </xdr:nvSpPr>
      <xdr:spPr>
        <a:xfrm>
          <a:off x="6235700" y="14278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124098</xdr:rowOff>
    </xdr:from>
    <xdr:to>
      <xdr:col>41</xdr:col>
      <xdr:colOff>50800</xdr:colOff>
      <xdr:row>86</xdr:row>
      <xdr:rowOff>124098</xdr:rowOff>
    </xdr:to>
    <xdr:cxnSp macro="">
      <xdr:nvCxnSpPr>
        <xdr:cNvPr id="372" name="直線コネクタ 371">
          <a:extLst>
            <a:ext uri="{FF2B5EF4-FFF2-40B4-BE49-F238E27FC236}">
              <a16:creationId xmlns:a16="http://schemas.microsoft.com/office/drawing/2014/main" id="{6A3E921A-0901-47C9-BF1F-0053542B7877}"/>
            </a:ext>
          </a:extLst>
        </xdr:cNvPr>
        <xdr:cNvCxnSpPr/>
      </xdr:nvCxnSpPr>
      <xdr:spPr>
        <a:xfrm>
          <a:off x="6286500" y="143290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73" name="n_1aveValue【福祉施設】&#10;一人当たり面積">
          <a:extLst>
            <a:ext uri="{FF2B5EF4-FFF2-40B4-BE49-F238E27FC236}">
              <a16:creationId xmlns:a16="http://schemas.microsoft.com/office/drawing/2014/main" id="{FB2B41E5-FD6F-43F8-A3D0-E9D9F03F23D5}"/>
            </a:ext>
          </a:extLst>
        </xdr:cNvPr>
        <xdr:cNvSpPr txBox="1"/>
      </xdr:nvSpPr>
      <xdr:spPr>
        <a:xfrm>
          <a:off x="8458277" y="1394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74" name="n_2aveValue【福祉施設】&#10;一人当たり面積">
          <a:extLst>
            <a:ext uri="{FF2B5EF4-FFF2-40B4-BE49-F238E27FC236}">
              <a16:creationId xmlns:a16="http://schemas.microsoft.com/office/drawing/2014/main" id="{321F0DF0-3715-49E0-A700-5E2B9D78FF1C}"/>
            </a:ext>
          </a:extLst>
        </xdr:cNvPr>
        <xdr:cNvSpPr txBox="1"/>
      </xdr:nvSpPr>
      <xdr:spPr>
        <a:xfrm>
          <a:off x="7677227" y="139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75" name="n_3aveValue【福祉施設】&#10;一人当たり面積">
          <a:extLst>
            <a:ext uri="{FF2B5EF4-FFF2-40B4-BE49-F238E27FC236}">
              <a16:creationId xmlns:a16="http://schemas.microsoft.com/office/drawing/2014/main" id="{9F601D81-83EE-4516-B14A-171D1F303BA1}"/>
            </a:ext>
          </a:extLst>
        </xdr:cNvPr>
        <xdr:cNvSpPr txBox="1"/>
      </xdr:nvSpPr>
      <xdr:spPr>
        <a:xfrm>
          <a:off x="6864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76" name="n_4aveValue【福祉施設】&#10;一人当たり面積">
          <a:extLst>
            <a:ext uri="{FF2B5EF4-FFF2-40B4-BE49-F238E27FC236}">
              <a16:creationId xmlns:a16="http://schemas.microsoft.com/office/drawing/2014/main" id="{730B6795-F490-4A64-8037-757FDF3057BE}"/>
            </a:ext>
          </a:extLst>
        </xdr:cNvPr>
        <xdr:cNvSpPr txBox="1"/>
      </xdr:nvSpPr>
      <xdr:spPr>
        <a:xfrm>
          <a:off x="6070677" y="139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166025</xdr:rowOff>
    </xdr:from>
    <xdr:ext cx="469744" cy="259045"/>
    <xdr:sp macro="" textlink="">
      <xdr:nvSpPr>
        <xdr:cNvPr id="377" name="n_1mainValue【福祉施設】&#10;一人当たり面積">
          <a:extLst>
            <a:ext uri="{FF2B5EF4-FFF2-40B4-BE49-F238E27FC236}">
              <a16:creationId xmlns:a16="http://schemas.microsoft.com/office/drawing/2014/main" id="{69C3A188-2A3C-4E9E-B591-DAD75029FC43}"/>
            </a:ext>
          </a:extLst>
        </xdr:cNvPr>
        <xdr:cNvSpPr txBox="1"/>
      </xdr:nvSpPr>
      <xdr:spPr>
        <a:xfrm>
          <a:off x="845827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166025</xdr:rowOff>
    </xdr:from>
    <xdr:ext cx="469744" cy="259045"/>
    <xdr:sp macro="" textlink="">
      <xdr:nvSpPr>
        <xdr:cNvPr id="378" name="n_2mainValue【福祉施設】&#10;一人当たり面積">
          <a:extLst>
            <a:ext uri="{FF2B5EF4-FFF2-40B4-BE49-F238E27FC236}">
              <a16:creationId xmlns:a16="http://schemas.microsoft.com/office/drawing/2014/main" id="{918B75B1-2270-406C-BF0A-F784674C01FD}"/>
            </a:ext>
          </a:extLst>
        </xdr:cNvPr>
        <xdr:cNvSpPr txBox="1"/>
      </xdr:nvSpPr>
      <xdr:spPr>
        <a:xfrm>
          <a:off x="767722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166025</xdr:rowOff>
    </xdr:from>
    <xdr:ext cx="469744" cy="259045"/>
    <xdr:sp macro="" textlink="">
      <xdr:nvSpPr>
        <xdr:cNvPr id="379" name="n_3mainValue【福祉施設】&#10;一人当たり面積">
          <a:extLst>
            <a:ext uri="{FF2B5EF4-FFF2-40B4-BE49-F238E27FC236}">
              <a16:creationId xmlns:a16="http://schemas.microsoft.com/office/drawing/2014/main" id="{CD8D9E7B-C346-47DC-85D9-3B63AF82A2C6}"/>
            </a:ext>
          </a:extLst>
        </xdr:cNvPr>
        <xdr:cNvSpPr txBox="1"/>
      </xdr:nvSpPr>
      <xdr:spPr>
        <a:xfrm>
          <a:off x="686442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166025</xdr:rowOff>
    </xdr:from>
    <xdr:ext cx="469744" cy="259045"/>
    <xdr:sp macro="" textlink="">
      <xdr:nvSpPr>
        <xdr:cNvPr id="380" name="n_4mainValue【福祉施設】&#10;一人当たり面積">
          <a:extLst>
            <a:ext uri="{FF2B5EF4-FFF2-40B4-BE49-F238E27FC236}">
              <a16:creationId xmlns:a16="http://schemas.microsoft.com/office/drawing/2014/main" id="{5A897A7C-D07D-4933-A208-3899BDB13E1D}"/>
            </a:ext>
          </a:extLst>
        </xdr:cNvPr>
        <xdr:cNvSpPr txBox="1"/>
      </xdr:nvSpPr>
      <xdr:spPr>
        <a:xfrm>
          <a:off x="6070677" y="14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E5F4CCB-CCC1-4A10-A40C-BCB5D63824B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9C795C8-3F7E-48F0-AECA-0A5C4B9020C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B5F50C0-3A88-498D-87AE-DD6ECE8B78D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C18FA57-F7A4-47B1-B544-10EE289A975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1E7AAB3-0548-43CC-B3BD-DFC605E1F27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13BB412-EA66-4D09-B716-A66FB5480B0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2E1DBDE-7047-4A48-9939-8194424CE0C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9BD94CC-334E-4A4A-8F46-372F82F140D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C61032D-3AAE-48B2-98E5-8310E6A72ED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2DF3A53-20AE-459B-8891-03A285AFD32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2DCEA1A-12B3-4FD2-88FB-953E7490D6E8}"/>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FAC7FA5-7D77-4EDD-9B23-DF1297A7518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B8F2314-51C6-41D9-B4AC-C32A5A003CF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AAA383F-9A1E-4AC1-9232-C688DC5CE1E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629CD2E-889A-4A9D-9A58-AAE2E71553A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1E6FD9C-CA68-49E1-8C2C-B8A2FD9CE23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9902160-D275-4A9A-AD63-4B7FBC46FE4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7D884D9-624F-4BE7-A1A6-5EF38F0BE80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6A0E894-7C81-4BE2-8524-F5E75D11996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2FB56EA-D2A3-41E5-BD82-3D51F26E0E8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71D482C-C970-4766-BCF1-9987755FE35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B473ADA-DFE7-43C1-8755-F4BFC7297C4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8E27E50-9EB2-4564-8292-CE189EAAE7C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8222168-074E-4574-8995-E2AC2383109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DAE8607-6460-4D80-A327-91897632D71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35FAF1C-E4DA-42F4-9575-D20679CD0A8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95B568F-4C41-41D7-BBBB-EE8F1D599BC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A6F5581-5CFF-4EF1-98DC-FDD0F9B44B92}"/>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82CC4AC-D6AB-44E4-A711-3A80A2682974}"/>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94CF7937-7612-4325-84A0-F3E3D0F64FEF}"/>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AA797578-4238-4A0F-8D60-F0B980ED58DB}"/>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4886147-12C0-4B4E-985A-0B21908EF84E}"/>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6895FDA7-1CF9-4D69-A9B4-8B6BC4AD607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DBC01AEA-7212-4449-A429-A782C9B5D48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F9BFEEBF-017A-452A-9A4D-C9BDBA47A143}"/>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B5D348CF-1C06-4116-8C22-9A04727BBED6}"/>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92E36B3-521F-4B0D-A2BA-585830562D2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D652F79-5AA2-40B3-933B-C8377FB6B78D}"/>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CEAA346-E068-447D-B292-60C7C0388294}"/>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1AB6219-5573-493F-8CAE-B99848A1CBC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7C608D20-BE09-435D-BDBB-7DD34154AD0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8C5E6DC-75EA-4A05-9EEA-530D1B1A78B9}"/>
            </a:ext>
          </a:extLst>
        </xdr:cNvPr>
        <xdr:cNvCxnSpPr/>
      </xdr:nvCxnSpPr>
      <xdr:spPr>
        <a:xfrm flipV="1">
          <a:off x="14699614" y="5556976"/>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FC0C7CFD-B485-402D-B53A-17FD49F21309}"/>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A4BC4394-E338-48BB-AC9A-DF2C22FA775C}"/>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9C7ACF80-791C-484B-8D54-8723BE93BEC4}"/>
            </a:ext>
          </a:extLst>
        </xdr:cNvPr>
        <xdr:cNvSpPr txBox="1"/>
      </xdr:nvSpPr>
      <xdr:spPr>
        <a:xfrm>
          <a:off x="14738350" y="5338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FD65913C-7616-48BB-A10C-9AE812483B17}"/>
            </a:ext>
          </a:extLst>
        </xdr:cNvPr>
        <xdr:cNvCxnSpPr/>
      </xdr:nvCxnSpPr>
      <xdr:spPr>
        <a:xfrm>
          <a:off x="14611350" y="5556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FA516FEB-0124-4F3D-973F-AEADDE97B1F3}"/>
            </a:ext>
          </a:extLst>
        </xdr:cNvPr>
        <xdr:cNvSpPr txBox="1"/>
      </xdr:nvSpPr>
      <xdr:spPr>
        <a:xfrm>
          <a:off x="14738350" y="6399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10A6D236-6D98-45AE-9C4E-70FF208EE520}"/>
            </a:ext>
          </a:extLst>
        </xdr:cNvPr>
        <xdr:cNvSpPr/>
      </xdr:nvSpPr>
      <xdr:spPr>
        <a:xfrm>
          <a:off x="14649450" y="64214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B8BDADEE-52C5-460B-BC4D-915C0026E8E4}"/>
            </a:ext>
          </a:extLst>
        </xdr:cNvPr>
        <xdr:cNvSpPr/>
      </xdr:nvSpPr>
      <xdr:spPr>
        <a:xfrm>
          <a:off x="1388745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7C15A389-121E-41D7-BD6F-3934565BFD16}"/>
            </a:ext>
          </a:extLst>
        </xdr:cNvPr>
        <xdr:cNvSpPr/>
      </xdr:nvSpPr>
      <xdr:spPr>
        <a:xfrm>
          <a:off x="13093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8654E8DC-309A-4208-8FBB-01611633267E}"/>
            </a:ext>
          </a:extLst>
        </xdr:cNvPr>
        <xdr:cNvSpPr/>
      </xdr:nvSpPr>
      <xdr:spPr>
        <a:xfrm>
          <a:off x="12299950" y="6315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3A7B24ED-5531-4325-AC41-462E80F02F69}"/>
            </a:ext>
          </a:extLst>
        </xdr:cNvPr>
        <xdr:cNvSpPr/>
      </xdr:nvSpPr>
      <xdr:spPr>
        <a:xfrm>
          <a:off x="1148715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2356A4-AAF5-41D8-82FD-7EDA91E81B0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A46CEFC-5909-4E15-8A51-0CA197B3628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31EA498-4F14-458C-8A49-B88FB950F55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CC1BCCF-45F1-47BA-8D5D-A3611A5D402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FD9C511-6337-4CE2-A957-460141AD982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8" name="楕円 437">
          <a:extLst>
            <a:ext uri="{FF2B5EF4-FFF2-40B4-BE49-F238E27FC236}">
              <a16:creationId xmlns:a16="http://schemas.microsoft.com/office/drawing/2014/main" id="{24D95F43-B0D8-4445-9233-50AC407790F2}"/>
            </a:ext>
          </a:extLst>
        </xdr:cNvPr>
        <xdr:cNvSpPr/>
      </xdr:nvSpPr>
      <xdr:spPr>
        <a:xfrm>
          <a:off x="14649450" y="61453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53176</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8C26B609-1A4D-43B6-9A22-E57A05A87D0F}"/>
            </a:ext>
          </a:extLst>
        </xdr:cNvPr>
        <xdr:cNvSpPr txBox="1"/>
      </xdr:nvSpPr>
      <xdr:spPr>
        <a:xfrm>
          <a:off x="14738350" y="6003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40" name="楕円 439">
          <a:extLst>
            <a:ext uri="{FF2B5EF4-FFF2-40B4-BE49-F238E27FC236}">
              <a16:creationId xmlns:a16="http://schemas.microsoft.com/office/drawing/2014/main" id="{A0CEE49D-07C4-4478-9DE8-E371C77D2F0F}"/>
            </a:ext>
          </a:extLst>
        </xdr:cNvPr>
        <xdr:cNvSpPr/>
      </xdr:nvSpPr>
      <xdr:spPr>
        <a:xfrm>
          <a:off x="13887450" y="6078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81099</xdr:rowOff>
    </xdr:to>
    <xdr:cxnSp macro="">
      <xdr:nvCxnSpPr>
        <xdr:cNvPr id="441" name="直線コネクタ 440">
          <a:extLst>
            <a:ext uri="{FF2B5EF4-FFF2-40B4-BE49-F238E27FC236}">
              <a16:creationId xmlns:a16="http://schemas.microsoft.com/office/drawing/2014/main" id="{CE8CD52C-606D-422C-B367-7B247D83C254}"/>
            </a:ext>
          </a:extLst>
        </xdr:cNvPr>
        <xdr:cNvCxnSpPr/>
      </xdr:nvCxnSpPr>
      <xdr:spPr>
        <a:xfrm>
          <a:off x="13938250" y="6122670"/>
          <a:ext cx="762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442" name="楕円 441">
          <a:extLst>
            <a:ext uri="{FF2B5EF4-FFF2-40B4-BE49-F238E27FC236}">
              <a16:creationId xmlns:a16="http://schemas.microsoft.com/office/drawing/2014/main" id="{3505EA01-F926-421D-A81B-484757D6777B}"/>
            </a:ext>
          </a:extLst>
        </xdr:cNvPr>
        <xdr:cNvSpPr/>
      </xdr:nvSpPr>
      <xdr:spPr>
        <a:xfrm>
          <a:off x="13093700" y="60831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12519</xdr:rowOff>
    </xdr:to>
    <xdr:cxnSp macro="">
      <xdr:nvCxnSpPr>
        <xdr:cNvPr id="443" name="直線コネクタ 442">
          <a:extLst>
            <a:ext uri="{FF2B5EF4-FFF2-40B4-BE49-F238E27FC236}">
              <a16:creationId xmlns:a16="http://schemas.microsoft.com/office/drawing/2014/main" id="{B8800FF8-F276-4DFA-A0D6-AB5D7D58C84F}"/>
            </a:ext>
          </a:extLst>
        </xdr:cNvPr>
        <xdr:cNvCxnSpPr/>
      </xdr:nvCxnSpPr>
      <xdr:spPr>
        <a:xfrm flipV="1">
          <a:off x="13144500" y="6122670"/>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444" name="楕円 443">
          <a:extLst>
            <a:ext uri="{FF2B5EF4-FFF2-40B4-BE49-F238E27FC236}">
              <a16:creationId xmlns:a16="http://schemas.microsoft.com/office/drawing/2014/main" id="{2033FE17-5857-4942-ABC3-0DF312FED09E}"/>
            </a:ext>
          </a:extLst>
        </xdr:cNvPr>
        <xdr:cNvSpPr/>
      </xdr:nvSpPr>
      <xdr:spPr>
        <a:xfrm>
          <a:off x="12299950" y="6158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94161</xdr:rowOff>
    </xdr:to>
    <xdr:cxnSp macro="">
      <xdr:nvCxnSpPr>
        <xdr:cNvPr id="445" name="直線コネクタ 444">
          <a:extLst>
            <a:ext uri="{FF2B5EF4-FFF2-40B4-BE49-F238E27FC236}">
              <a16:creationId xmlns:a16="http://schemas.microsoft.com/office/drawing/2014/main" id="{EDB3D270-D9E9-406C-865A-A9B9AE0E1E25}"/>
            </a:ext>
          </a:extLst>
        </xdr:cNvPr>
        <xdr:cNvCxnSpPr/>
      </xdr:nvCxnSpPr>
      <xdr:spPr>
        <a:xfrm flipV="1">
          <a:off x="12344400" y="6127569"/>
          <a:ext cx="8001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446" name="楕円 445">
          <a:extLst>
            <a:ext uri="{FF2B5EF4-FFF2-40B4-BE49-F238E27FC236}">
              <a16:creationId xmlns:a16="http://schemas.microsoft.com/office/drawing/2014/main" id="{50645064-B0AC-48DF-9606-8B72089860F4}"/>
            </a:ext>
          </a:extLst>
        </xdr:cNvPr>
        <xdr:cNvSpPr/>
      </xdr:nvSpPr>
      <xdr:spPr>
        <a:xfrm>
          <a:off x="114871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39</xdr:row>
      <xdr:rowOff>51707</xdr:rowOff>
    </xdr:to>
    <xdr:cxnSp macro="">
      <xdr:nvCxnSpPr>
        <xdr:cNvPr id="447" name="直線コネクタ 446">
          <a:extLst>
            <a:ext uri="{FF2B5EF4-FFF2-40B4-BE49-F238E27FC236}">
              <a16:creationId xmlns:a16="http://schemas.microsoft.com/office/drawing/2014/main" id="{0C22720C-2688-4919-B693-0B5B8EFA3375}"/>
            </a:ext>
          </a:extLst>
        </xdr:cNvPr>
        <xdr:cNvCxnSpPr/>
      </xdr:nvCxnSpPr>
      <xdr:spPr>
        <a:xfrm flipV="1">
          <a:off x="11537950" y="6209211"/>
          <a:ext cx="806450" cy="28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5773ADC6-C7AB-447B-84F4-CE96448C6599}"/>
            </a:ext>
          </a:extLst>
        </xdr:cNvPr>
        <xdr:cNvSpPr txBox="1"/>
      </xdr:nvSpPr>
      <xdr:spPr>
        <a:xfrm>
          <a:off x="13742044"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2E9578C3-7C4D-4DB2-9CF0-5E377711CF5B}"/>
            </a:ext>
          </a:extLst>
        </xdr:cNvPr>
        <xdr:cNvSpPr txBox="1"/>
      </xdr:nvSpPr>
      <xdr:spPr>
        <a:xfrm>
          <a:off x="1296099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959D19E1-FA08-4FF9-81D6-AE1325028697}"/>
            </a:ext>
          </a:extLst>
        </xdr:cNvPr>
        <xdr:cNvSpPr txBox="1"/>
      </xdr:nvSpPr>
      <xdr:spPr>
        <a:xfrm>
          <a:off x="12167244" y="640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7887AB07-F6F8-4FFB-8FDD-265F2EC4263F}"/>
            </a:ext>
          </a:extLst>
        </xdr:cNvPr>
        <xdr:cNvSpPr txBox="1"/>
      </xdr:nvSpPr>
      <xdr:spPr>
        <a:xfrm>
          <a:off x="113544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322696FB-8AD2-43D9-B429-56657CA47A23}"/>
            </a:ext>
          </a:extLst>
        </xdr:cNvPr>
        <xdr:cNvSpPr txBox="1"/>
      </xdr:nvSpPr>
      <xdr:spPr>
        <a:xfrm>
          <a:off x="13742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FDDE01C0-3180-4345-91F2-0DE2914960C7}"/>
            </a:ext>
          </a:extLst>
        </xdr:cNvPr>
        <xdr:cNvSpPr txBox="1"/>
      </xdr:nvSpPr>
      <xdr:spPr>
        <a:xfrm>
          <a:off x="1296099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B4E8FD61-B330-4ABB-9287-46F53BA13EB6}"/>
            </a:ext>
          </a:extLst>
        </xdr:cNvPr>
        <xdr:cNvSpPr txBox="1"/>
      </xdr:nvSpPr>
      <xdr:spPr>
        <a:xfrm>
          <a:off x="121672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3698A034-AD39-40D4-8A6E-8DB4A597C574}"/>
            </a:ext>
          </a:extLst>
        </xdr:cNvPr>
        <xdr:cNvSpPr txBox="1"/>
      </xdr:nvSpPr>
      <xdr:spPr>
        <a:xfrm>
          <a:off x="113544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2885743C-2C2F-4F8C-9483-FD9A5F8E3E0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5183808F-FEF0-4828-AEA3-C6DD3F52184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9E94B5A-CF01-4F0D-8605-CCB243AE26C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8B89F223-80E8-47B4-94F5-A79FBD5AF4B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E4DD80E-1BBB-44CD-BD97-90BDFF1C915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A2F03356-889E-41F6-BFA7-AA3B9443080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5389F7D0-FB47-46C4-9F31-DF6F1A47C22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158E824-421F-47D7-AF16-062EB4F4465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D370151-24E8-44E2-8F5D-EB00BD24C1E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06587D0-6DF2-4553-9548-6A46B78EDAA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D6DC7DE7-756B-48D1-A1E8-707367C687A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7E7C276B-3D15-428D-A36D-395B842CB932}"/>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EE52735-8AD2-4AE8-89E4-C8D46C011B86}"/>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A44EE424-798C-4677-9087-B5B6E9B8BFBB}"/>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2552CBB1-130D-4006-A936-DC0786BF7466}"/>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AA7DB4AC-1E4D-435F-B260-404C8BB68BF6}"/>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930EC5D-2123-464E-88C9-1223E921A887}"/>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CA79333E-8767-4EB6-AE81-0380E587399E}"/>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F825620-2B5C-4876-82E3-D7E39F33814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710E021F-5C3C-481B-955D-EFE343ABD2B7}"/>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C8BD384-6324-468F-ADC1-3D3D531272E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05CBF75B-6E7D-4457-9FB5-C80DF8981043}"/>
            </a:ext>
          </a:extLst>
        </xdr:cNvPr>
        <xdr:cNvCxnSpPr/>
      </xdr:nvCxnSpPr>
      <xdr:spPr>
        <a:xfrm flipV="1">
          <a:off x="19951064" y="5473329"/>
          <a:ext cx="0" cy="143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15E8EF6A-A1A7-4209-BA66-8DFB6C40D35D}"/>
            </a:ext>
          </a:extLst>
        </xdr:cNvPr>
        <xdr:cNvSpPr txBox="1"/>
      </xdr:nvSpPr>
      <xdr:spPr>
        <a:xfrm>
          <a:off x="19989800" y="690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774C1B10-39EC-4406-AEE1-72D5086E9A9D}"/>
            </a:ext>
          </a:extLst>
        </xdr:cNvPr>
        <xdr:cNvCxnSpPr/>
      </xdr:nvCxnSpPr>
      <xdr:spPr>
        <a:xfrm>
          <a:off x="19881850" y="6905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C0E3C35D-8998-490F-8C8E-0007D689DCB0}"/>
            </a:ext>
          </a:extLst>
        </xdr:cNvPr>
        <xdr:cNvSpPr txBox="1"/>
      </xdr:nvSpPr>
      <xdr:spPr>
        <a:xfrm>
          <a:off x="19989800" y="526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B4E8D11D-433C-4649-861D-A7C3F692DA1E}"/>
            </a:ext>
          </a:extLst>
        </xdr:cNvPr>
        <xdr:cNvCxnSpPr/>
      </xdr:nvCxnSpPr>
      <xdr:spPr>
        <a:xfrm>
          <a:off x="19881850" y="5473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B4A262CA-5837-46FB-AD64-4C01FA6FF1E2}"/>
            </a:ext>
          </a:extLst>
        </xdr:cNvPr>
        <xdr:cNvSpPr txBox="1"/>
      </xdr:nvSpPr>
      <xdr:spPr>
        <a:xfrm>
          <a:off x="19989800" y="6455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694B24A0-6EBA-4BBA-84AC-A71555A3BC22}"/>
            </a:ext>
          </a:extLst>
        </xdr:cNvPr>
        <xdr:cNvSpPr/>
      </xdr:nvSpPr>
      <xdr:spPr>
        <a:xfrm>
          <a:off x="19900900" y="6603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484" name="フローチャート: 判断 483">
          <a:extLst>
            <a:ext uri="{FF2B5EF4-FFF2-40B4-BE49-F238E27FC236}">
              <a16:creationId xmlns:a16="http://schemas.microsoft.com/office/drawing/2014/main" id="{5FC8FF2B-7751-460B-BEB6-CA359F982352}"/>
            </a:ext>
          </a:extLst>
        </xdr:cNvPr>
        <xdr:cNvSpPr/>
      </xdr:nvSpPr>
      <xdr:spPr>
        <a:xfrm>
          <a:off x="19157950" y="6610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485" name="フローチャート: 判断 484">
          <a:extLst>
            <a:ext uri="{FF2B5EF4-FFF2-40B4-BE49-F238E27FC236}">
              <a16:creationId xmlns:a16="http://schemas.microsoft.com/office/drawing/2014/main" id="{16BC15B9-164A-4283-B276-62506D49736E}"/>
            </a:ext>
          </a:extLst>
        </xdr:cNvPr>
        <xdr:cNvSpPr/>
      </xdr:nvSpPr>
      <xdr:spPr>
        <a:xfrm>
          <a:off x="18345150" y="661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486" name="フローチャート: 判断 485">
          <a:extLst>
            <a:ext uri="{FF2B5EF4-FFF2-40B4-BE49-F238E27FC236}">
              <a16:creationId xmlns:a16="http://schemas.microsoft.com/office/drawing/2014/main" id="{C8420075-501F-4D2B-B11A-508B0A165A6C}"/>
            </a:ext>
          </a:extLst>
        </xdr:cNvPr>
        <xdr:cNvSpPr/>
      </xdr:nvSpPr>
      <xdr:spPr>
        <a:xfrm>
          <a:off x="17551400" y="661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487" name="フローチャート: 判断 486">
          <a:extLst>
            <a:ext uri="{FF2B5EF4-FFF2-40B4-BE49-F238E27FC236}">
              <a16:creationId xmlns:a16="http://schemas.microsoft.com/office/drawing/2014/main" id="{8F718602-4CFD-433D-AF06-B979625D99FB}"/>
            </a:ext>
          </a:extLst>
        </xdr:cNvPr>
        <xdr:cNvSpPr/>
      </xdr:nvSpPr>
      <xdr:spPr>
        <a:xfrm>
          <a:off x="16757650" y="6234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7A42237-4233-4A8E-91C8-9EE6D650941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1735330-D3AB-4D5A-988E-A9DED6BF9FD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4AC8D7C-6317-485D-A9E9-E9665AEFF56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B062E80-CCE7-4FB9-98B1-74BC927BDB3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5FB90B-A270-4762-963A-A3D57A77234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164039</xdr:rowOff>
    </xdr:from>
    <xdr:to>
      <xdr:col>116</xdr:col>
      <xdr:colOff>114300</xdr:colOff>
      <xdr:row>41</xdr:row>
      <xdr:rowOff>94189</xdr:rowOff>
    </xdr:to>
    <xdr:sp macro="" textlink="">
      <xdr:nvSpPr>
        <xdr:cNvPr id="493" name="楕円 492">
          <a:extLst>
            <a:ext uri="{FF2B5EF4-FFF2-40B4-BE49-F238E27FC236}">
              <a16:creationId xmlns:a16="http://schemas.microsoft.com/office/drawing/2014/main" id="{FD6C4AB4-847A-4504-B844-EDE5A0C82E65}"/>
            </a:ext>
          </a:extLst>
        </xdr:cNvPr>
        <xdr:cNvSpPr/>
      </xdr:nvSpPr>
      <xdr:spPr>
        <a:xfrm>
          <a:off x="19900900" y="6774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78966</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86221FE2-BF67-43F4-806C-549CC4D1C86A}"/>
            </a:ext>
          </a:extLst>
        </xdr:cNvPr>
        <xdr:cNvSpPr txBox="1"/>
      </xdr:nvSpPr>
      <xdr:spPr>
        <a:xfrm>
          <a:off x="19989800" y="66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165047</xdr:rowOff>
    </xdr:from>
    <xdr:to>
      <xdr:col>112</xdr:col>
      <xdr:colOff>38100</xdr:colOff>
      <xdr:row>41</xdr:row>
      <xdr:rowOff>95197</xdr:rowOff>
    </xdr:to>
    <xdr:sp macro="" textlink="">
      <xdr:nvSpPr>
        <xdr:cNvPr id="495" name="楕円 494">
          <a:extLst>
            <a:ext uri="{FF2B5EF4-FFF2-40B4-BE49-F238E27FC236}">
              <a16:creationId xmlns:a16="http://schemas.microsoft.com/office/drawing/2014/main" id="{0AF45129-A9D1-4AD0-A7A8-4AB330E4A062}"/>
            </a:ext>
          </a:extLst>
        </xdr:cNvPr>
        <xdr:cNvSpPr/>
      </xdr:nvSpPr>
      <xdr:spPr>
        <a:xfrm>
          <a:off x="19157950" y="6775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43389</xdr:rowOff>
    </xdr:from>
    <xdr:to>
      <xdr:col>116</xdr:col>
      <xdr:colOff>63500</xdr:colOff>
      <xdr:row>41</xdr:row>
      <xdr:rowOff>44397</xdr:rowOff>
    </xdr:to>
    <xdr:cxnSp macro="">
      <xdr:nvCxnSpPr>
        <xdr:cNvPr id="496" name="直線コネクタ 495">
          <a:extLst>
            <a:ext uri="{FF2B5EF4-FFF2-40B4-BE49-F238E27FC236}">
              <a16:creationId xmlns:a16="http://schemas.microsoft.com/office/drawing/2014/main" id="{CECD3504-939A-4956-AB73-44C5EA5F08DB}"/>
            </a:ext>
          </a:extLst>
        </xdr:cNvPr>
        <xdr:cNvCxnSpPr/>
      </xdr:nvCxnSpPr>
      <xdr:spPr>
        <a:xfrm flipV="1">
          <a:off x="19202400" y="6818839"/>
          <a:ext cx="7493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166492</xdr:rowOff>
    </xdr:from>
    <xdr:to>
      <xdr:col>107</xdr:col>
      <xdr:colOff>101600</xdr:colOff>
      <xdr:row>41</xdr:row>
      <xdr:rowOff>96642</xdr:rowOff>
    </xdr:to>
    <xdr:sp macro="" textlink="">
      <xdr:nvSpPr>
        <xdr:cNvPr id="497" name="楕円 496">
          <a:extLst>
            <a:ext uri="{FF2B5EF4-FFF2-40B4-BE49-F238E27FC236}">
              <a16:creationId xmlns:a16="http://schemas.microsoft.com/office/drawing/2014/main" id="{7C601F54-D46E-4EFD-A28A-BF6267D4B8F5}"/>
            </a:ext>
          </a:extLst>
        </xdr:cNvPr>
        <xdr:cNvSpPr/>
      </xdr:nvSpPr>
      <xdr:spPr>
        <a:xfrm>
          <a:off x="18345150" y="6776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44397</xdr:rowOff>
    </xdr:from>
    <xdr:to>
      <xdr:col>111</xdr:col>
      <xdr:colOff>177800</xdr:colOff>
      <xdr:row>41</xdr:row>
      <xdr:rowOff>45842</xdr:rowOff>
    </xdr:to>
    <xdr:cxnSp macro="">
      <xdr:nvCxnSpPr>
        <xdr:cNvPr id="498" name="直線コネクタ 497">
          <a:extLst>
            <a:ext uri="{FF2B5EF4-FFF2-40B4-BE49-F238E27FC236}">
              <a16:creationId xmlns:a16="http://schemas.microsoft.com/office/drawing/2014/main" id="{51BB5AB2-B783-4A3E-9F03-74352E9284AC}"/>
            </a:ext>
          </a:extLst>
        </xdr:cNvPr>
        <xdr:cNvCxnSpPr/>
      </xdr:nvCxnSpPr>
      <xdr:spPr>
        <a:xfrm flipV="1">
          <a:off x="18395950" y="6819847"/>
          <a:ext cx="80645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150712</xdr:rowOff>
    </xdr:from>
    <xdr:to>
      <xdr:col>102</xdr:col>
      <xdr:colOff>165100</xdr:colOff>
      <xdr:row>41</xdr:row>
      <xdr:rowOff>80862</xdr:rowOff>
    </xdr:to>
    <xdr:sp macro="" textlink="">
      <xdr:nvSpPr>
        <xdr:cNvPr id="499" name="楕円 498">
          <a:extLst>
            <a:ext uri="{FF2B5EF4-FFF2-40B4-BE49-F238E27FC236}">
              <a16:creationId xmlns:a16="http://schemas.microsoft.com/office/drawing/2014/main" id="{D01D0B78-1E79-479E-95C4-7002A92F6FC0}"/>
            </a:ext>
          </a:extLst>
        </xdr:cNvPr>
        <xdr:cNvSpPr/>
      </xdr:nvSpPr>
      <xdr:spPr>
        <a:xfrm>
          <a:off x="17551400" y="67610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30062</xdr:rowOff>
    </xdr:from>
    <xdr:to>
      <xdr:col>107</xdr:col>
      <xdr:colOff>50800</xdr:colOff>
      <xdr:row>41</xdr:row>
      <xdr:rowOff>45842</xdr:rowOff>
    </xdr:to>
    <xdr:cxnSp macro="">
      <xdr:nvCxnSpPr>
        <xdr:cNvPr id="500" name="直線コネクタ 499">
          <a:extLst>
            <a:ext uri="{FF2B5EF4-FFF2-40B4-BE49-F238E27FC236}">
              <a16:creationId xmlns:a16="http://schemas.microsoft.com/office/drawing/2014/main" id="{2EB066D5-F03E-4B11-B9AB-58C472730F86}"/>
            </a:ext>
          </a:extLst>
        </xdr:cNvPr>
        <xdr:cNvCxnSpPr/>
      </xdr:nvCxnSpPr>
      <xdr:spPr>
        <a:xfrm>
          <a:off x="17602200" y="6805512"/>
          <a:ext cx="79375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166039</xdr:rowOff>
    </xdr:from>
    <xdr:to>
      <xdr:col>98</xdr:col>
      <xdr:colOff>38100</xdr:colOff>
      <xdr:row>41</xdr:row>
      <xdr:rowOff>96189</xdr:rowOff>
    </xdr:to>
    <xdr:sp macro="" textlink="">
      <xdr:nvSpPr>
        <xdr:cNvPr id="501" name="楕円 500">
          <a:extLst>
            <a:ext uri="{FF2B5EF4-FFF2-40B4-BE49-F238E27FC236}">
              <a16:creationId xmlns:a16="http://schemas.microsoft.com/office/drawing/2014/main" id="{31C5A18A-403A-46EF-B345-42251193B0A4}"/>
            </a:ext>
          </a:extLst>
        </xdr:cNvPr>
        <xdr:cNvSpPr/>
      </xdr:nvSpPr>
      <xdr:spPr>
        <a:xfrm>
          <a:off x="16757650" y="6776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30062</xdr:rowOff>
    </xdr:from>
    <xdr:to>
      <xdr:col>102</xdr:col>
      <xdr:colOff>114300</xdr:colOff>
      <xdr:row>41</xdr:row>
      <xdr:rowOff>45389</xdr:rowOff>
    </xdr:to>
    <xdr:cxnSp macro="">
      <xdr:nvCxnSpPr>
        <xdr:cNvPr id="502" name="直線コネクタ 501">
          <a:extLst>
            <a:ext uri="{FF2B5EF4-FFF2-40B4-BE49-F238E27FC236}">
              <a16:creationId xmlns:a16="http://schemas.microsoft.com/office/drawing/2014/main" id="{20FE97B4-E6F8-4287-A22D-D704473AA7FC}"/>
            </a:ext>
          </a:extLst>
        </xdr:cNvPr>
        <xdr:cNvCxnSpPr/>
      </xdr:nvCxnSpPr>
      <xdr:spPr>
        <a:xfrm flipV="1">
          <a:off x="16802100" y="6805512"/>
          <a:ext cx="8001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5FE11865-44F4-4187-8A19-FAB354C823E3}"/>
            </a:ext>
          </a:extLst>
        </xdr:cNvPr>
        <xdr:cNvSpPr txBox="1"/>
      </xdr:nvSpPr>
      <xdr:spPr>
        <a:xfrm>
          <a:off x="18915595" y="639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5573E911-E627-430E-BF10-3860822A694B}"/>
            </a:ext>
          </a:extLst>
        </xdr:cNvPr>
        <xdr:cNvSpPr txBox="1"/>
      </xdr:nvSpPr>
      <xdr:spPr>
        <a:xfrm>
          <a:off x="18134545" y="63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CD66B7B0-0EC4-46D6-BCD7-264A8541A9B5}"/>
            </a:ext>
          </a:extLst>
        </xdr:cNvPr>
        <xdr:cNvSpPr txBox="1"/>
      </xdr:nvSpPr>
      <xdr:spPr>
        <a:xfrm>
          <a:off x="17321745" y="640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A219C35D-EF25-4D3C-BB7D-EBBD8519A8BF}"/>
            </a:ext>
          </a:extLst>
        </xdr:cNvPr>
        <xdr:cNvSpPr txBox="1"/>
      </xdr:nvSpPr>
      <xdr:spPr>
        <a:xfrm>
          <a:off x="16527995" y="601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86324</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9516DA91-F4D8-4D9E-8EA3-F8365A959973}"/>
            </a:ext>
          </a:extLst>
        </xdr:cNvPr>
        <xdr:cNvSpPr txBox="1"/>
      </xdr:nvSpPr>
      <xdr:spPr>
        <a:xfrm>
          <a:off x="18947911" y="68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87769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9BA3E5DA-3B40-44E6-A14A-1A16F6355961}"/>
            </a:ext>
          </a:extLst>
        </xdr:cNvPr>
        <xdr:cNvSpPr txBox="1"/>
      </xdr:nvSpPr>
      <xdr:spPr>
        <a:xfrm>
          <a:off x="18166861" y="68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71989</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A7ABEAB0-129F-4A78-A2CE-7FF4DFFBC6B9}"/>
            </a:ext>
          </a:extLst>
        </xdr:cNvPr>
        <xdr:cNvSpPr txBox="1"/>
      </xdr:nvSpPr>
      <xdr:spPr>
        <a:xfrm>
          <a:off x="17354061" y="68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87316</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96C575FF-0D77-4BA5-B1B0-830EC2C27038}"/>
            </a:ext>
          </a:extLst>
        </xdr:cNvPr>
        <xdr:cNvSpPr txBox="1"/>
      </xdr:nvSpPr>
      <xdr:spPr>
        <a:xfrm>
          <a:off x="16560311" y="68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EA917DD-600D-4C6A-A39E-2ADB262F650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233D606-35B8-4785-BBA2-5AB832E2AA9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CEF2E99-043C-4D3A-8270-9B546018869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EF14BC2-0C1F-4303-A1C5-166B6995A49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C9E7762-18B9-4D30-8CF6-FA4574D68E9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641A68D-CBF5-4414-B060-C8346C6466E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E6F9A57-18F5-4915-A87C-80E91062087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08D9BA6-555B-49F4-A31F-8003E93D45E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E8DEA562-5FB0-4172-B223-9909590C7CB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C1762D2-61F8-4D61-8E3F-6BCA30D3AED1}"/>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BB553C1-D6BC-4136-AA95-E8D92D09930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BD72F586-FAF4-4A34-A803-0475A317BF1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88BD5752-66F9-457B-8BCE-C8FFCEEB4B89}"/>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A95F7C21-A2AB-41DF-86BB-60B242C78B19}"/>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CA456276-A318-47C6-A3CE-1A1BFD0ACE02}"/>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48B50756-5BBE-4663-96CA-6C8020D3271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26B1D4F8-016B-403C-A214-3C607B5BFEA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A979A79-312B-4972-8375-8ADA99FA1CBF}"/>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E2C3C87A-41DB-4D18-B7E1-B48E55B89B43}"/>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46270020-692B-40C2-A101-70BA5DD11F29}"/>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A9FB503C-277D-4CD6-A519-587B1184589F}"/>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402F0432-D7B1-43B1-A2A5-C30021D1F844}"/>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FE07C8A4-F0DA-4597-8A33-553B3F01240C}"/>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32562832-5E1A-4E8D-A725-3B53CF5BAB4A}"/>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EA5DB993-F28E-43FC-86CB-3752827B536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CAE733DD-96C4-4BB3-B6C7-5624C3EB80A2}"/>
            </a:ext>
          </a:extLst>
        </xdr:cNvPr>
        <xdr:cNvCxnSpPr/>
      </xdr:nvCxnSpPr>
      <xdr:spPr>
        <a:xfrm flipV="1">
          <a:off x="14699614" y="9192985"/>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DE1A724C-1241-4FBC-BF44-84E8EB364DF9}"/>
            </a:ext>
          </a:extLst>
        </xdr:cNvPr>
        <xdr:cNvSpPr txBox="1"/>
      </xdr:nvSpPr>
      <xdr:spPr>
        <a:xfrm>
          <a:off x="1473835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63C75463-1ED2-4174-B848-CEEC5DAA48C5}"/>
            </a:ext>
          </a:extLst>
        </xdr:cNvPr>
        <xdr:cNvCxnSpPr/>
      </xdr:nvCxnSpPr>
      <xdr:spPr>
        <a:xfrm>
          <a:off x="14611350" y="106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66749A51-AE60-4F5F-835E-47AA8D820360}"/>
            </a:ext>
          </a:extLst>
        </xdr:cNvPr>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3AEF25DC-B134-4900-AB9A-F68F3A8A1D11}"/>
            </a:ext>
          </a:extLst>
        </xdr:cNvPr>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A0359173-D0A6-4A0B-BBB5-F34286231766}"/>
            </a:ext>
          </a:extLst>
        </xdr:cNvPr>
        <xdr:cNvSpPr txBox="1"/>
      </xdr:nvSpPr>
      <xdr:spPr>
        <a:xfrm>
          <a:off x="14738350" y="9854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63DB5AFB-2B1B-4EE6-A6CC-27F8FA0C5179}"/>
            </a:ext>
          </a:extLst>
        </xdr:cNvPr>
        <xdr:cNvSpPr/>
      </xdr:nvSpPr>
      <xdr:spPr>
        <a:xfrm>
          <a:off x="14649450" y="9876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C2499A9A-92DC-4E58-9801-26AA18696F2E}"/>
            </a:ext>
          </a:extLst>
        </xdr:cNvPr>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DF453EF1-CA40-4735-8710-2894A4220992}"/>
            </a:ext>
          </a:extLst>
        </xdr:cNvPr>
        <xdr:cNvSpPr/>
      </xdr:nvSpPr>
      <xdr:spPr>
        <a:xfrm>
          <a:off x="1309370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48EA7A54-8109-4697-8DB9-2B3250BF08B9}"/>
            </a:ext>
          </a:extLst>
        </xdr:cNvPr>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5B0A23EE-09A2-4099-B621-3A6CD105D6B2}"/>
            </a:ext>
          </a:extLst>
        </xdr:cNvPr>
        <xdr:cNvSpPr/>
      </xdr:nvSpPr>
      <xdr:spPr>
        <a:xfrm>
          <a:off x="11487150" y="977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6F78E1-3A3F-4FEB-A518-1D0F9AC2CEE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9762A15-709F-4E09-ACDC-CDCE22665A4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70EF0BD-1D2B-489C-AFAD-0A3AF82E3FE2}"/>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928044B-396A-4528-BD03-945A5006166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22F1D4D-FC54-4239-83A0-D487E6C282A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52" name="楕円 551">
          <a:extLst>
            <a:ext uri="{FF2B5EF4-FFF2-40B4-BE49-F238E27FC236}">
              <a16:creationId xmlns:a16="http://schemas.microsoft.com/office/drawing/2014/main" id="{3996A2E3-F657-4444-9414-D468CABB5C37}"/>
            </a:ext>
          </a:extLst>
        </xdr:cNvPr>
        <xdr:cNvSpPr/>
      </xdr:nvSpPr>
      <xdr:spPr>
        <a:xfrm>
          <a:off x="14649450" y="94299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DAE7F228-0D84-45E2-BA11-4AB80E1E90E7}"/>
            </a:ext>
          </a:extLst>
        </xdr:cNvPr>
        <xdr:cNvSpPr txBox="1"/>
      </xdr:nvSpPr>
      <xdr:spPr>
        <a:xfrm>
          <a:off x="14738350" y="928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128815</xdr:rowOff>
    </xdr:from>
    <xdr:to>
      <xdr:col>81</xdr:col>
      <xdr:colOff>101600</xdr:colOff>
      <xdr:row>57</xdr:row>
      <xdr:rowOff>58965</xdr:rowOff>
    </xdr:to>
    <xdr:sp macro="" textlink="">
      <xdr:nvSpPr>
        <xdr:cNvPr id="554" name="楕円 553">
          <a:extLst>
            <a:ext uri="{FF2B5EF4-FFF2-40B4-BE49-F238E27FC236}">
              <a16:creationId xmlns:a16="http://schemas.microsoft.com/office/drawing/2014/main" id="{FE2D1BF2-B653-4164-8364-C364D0B488E2}"/>
            </a:ext>
          </a:extLst>
        </xdr:cNvPr>
        <xdr:cNvSpPr/>
      </xdr:nvSpPr>
      <xdr:spPr>
        <a:xfrm>
          <a:off x="13887450" y="9380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8165</xdr:rowOff>
    </xdr:from>
    <xdr:to>
      <xdr:col>85</xdr:col>
      <xdr:colOff>127000</xdr:colOff>
      <xdr:row>57</xdr:row>
      <xdr:rowOff>63681</xdr:rowOff>
    </xdr:to>
    <xdr:cxnSp macro="">
      <xdr:nvCxnSpPr>
        <xdr:cNvPr id="555" name="直線コネクタ 554">
          <a:extLst>
            <a:ext uri="{FF2B5EF4-FFF2-40B4-BE49-F238E27FC236}">
              <a16:creationId xmlns:a16="http://schemas.microsoft.com/office/drawing/2014/main" id="{A72D30C6-017F-4961-A196-F9AC0CE68C95}"/>
            </a:ext>
          </a:extLst>
        </xdr:cNvPr>
        <xdr:cNvCxnSpPr/>
      </xdr:nvCxnSpPr>
      <xdr:spPr>
        <a:xfrm>
          <a:off x="13938250" y="9425215"/>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78196</xdr:rowOff>
    </xdr:from>
    <xdr:to>
      <xdr:col>76</xdr:col>
      <xdr:colOff>165100</xdr:colOff>
      <xdr:row>57</xdr:row>
      <xdr:rowOff>8346</xdr:rowOff>
    </xdr:to>
    <xdr:sp macro="" textlink="">
      <xdr:nvSpPr>
        <xdr:cNvPr id="556" name="楕円 555">
          <a:extLst>
            <a:ext uri="{FF2B5EF4-FFF2-40B4-BE49-F238E27FC236}">
              <a16:creationId xmlns:a16="http://schemas.microsoft.com/office/drawing/2014/main" id="{45F69CED-0AE0-4904-97C1-A2B8CFDAF24A}"/>
            </a:ext>
          </a:extLst>
        </xdr:cNvPr>
        <xdr:cNvSpPr/>
      </xdr:nvSpPr>
      <xdr:spPr>
        <a:xfrm>
          <a:off x="13093700" y="9330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128996</xdr:rowOff>
    </xdr:from>
    <xdr:to>
      <xdr:col>81</xdr:col>
      <xdr:colOff>50800</xdr:colOff>
      <xdr:row>57</xdr:row>
      <xdr:rowOff>8165</xdr:rowOff>
    </xdr:to>
    <xdr:cxnSp macro="">
      <xdr:nvCxnSpPr>
        <xdr:cNvPr id="557" name="直線コネクタ 556">
          <a:extLst>
            <a:ext uri="{FF2B5EF4-FFF2-40B4-BE49-F238E27FC236}">
              <a16:creationId xmlns:a16="http://schemas.microsoft.com/office/drawing/2014/main" id="{750A8B6C-0311-4D80-B598-3F533F8F548E}"/>
            </a:ext>
          </a:extLst>
        </xdr:cNvPr>
        <xdr:cNvCxnSpPr/>
      </xdr:nvCxnSpPr>
      <xdr:spPr>
        <a:xfrm>
          <a:off x="13144500" y="9380946"/>
          <a:ext cx="7937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65133</xdr:rowOff>
    </xdr:from>
    <xdr:to>
      <xdr:col>72</xdr:col>
      <xdr:colOff>38100</xdr:colOff>
      <xdr:row>62</xdr:row>
      <xdr:rowOff>166733</xdr:rowOff>
    </xdr:to>
    <xdr:sp macro="" textlink="">
      <xdr:nvSpPr>
        <xdr:cNvPr id="558" name="楕円 557">
          <a:extLst>
            <a:ext uri="{FF2B5EF4-FFF2-40B4-BE49-F238E27FC236}">
              <a16:creationId xmlns:a16="http://schemas.microsoft.com/office/drawing/2014/main" id="{100A7A86-2457-4E0A-B36B-5D777CE64A66}"/>
            </a:ext>
          </a:extLst>
        </xdr:cNvPr>
        <xdr:cNvSpPr/>
      </xdr:nvSpPr>
      <xdr:spPr>
        <a:xfrm>
          <a:off x="12299950" y="10307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128996</xdr:rowOff>
    </xdr:from>
    <xdr:to>
      <xdr:col>76</xdr:col>
      <xdr:colOff>114300</xdr:colOff>
      <xdr:row>62</xdr:row>
      <xdr:rowOff>115933</xdr:rowOff>
    </xdr:to>
    <xdr:cxnSp macro="">
      <xdr:nvCxnSpPr>
        <xdr:cNvPr id="559" name="直線コネクタ 558">
          <a:extLst>
            <a:ext uri="{FF2B5EF4-FFF2-40B4-BE49-F238E27FC236}">
              <a16:creationId xmlns:a16="http://schemas.microsoft.com/office/drawing/2014/main" id="{85774F2F-72BF-4133-9492-0A7E8E682FF2}"/>
            </a:ext>
          </a:extLst>
        </xdr:cNvPr>
        <xdr:cNvCxnSpPr/>
      </xdr:nvCxnSpPr>
      <xdr:spPr>
        <a:xfrm flipV="1">
          <a:off x="12344400" y="9380946"/>
          <a:ext cx="800100" cy="97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35741</xdr:rowOff>
    </xdr:from>
    <xdr:to>
      <xdr:col>67</xdr:col>
      <xdr:colOff>101600</xdr:colOff>
      <xdr:row>62</xdr:row>
      <xdr:rowOff>137341</xdr:rowOff>
    </xdr:to>
    <xdr:sp macro="" textlink="">
      <xdr:nvSpPr>
        <xdr:cNvPr id="560" name="楕円 559">
          <a:extLst>
            <a:ext uri="{FF2B5EF4-FFF2-40B4-BE49-F238E27FC236}">
              <a16:creationId xmlns:a16="http://schemas.microsoft.com/office/drawing/2014/main" id="{E26BE8C1-67C0-4838-BBBF-BC4772A76175}"/>
            </a:ext>
          </a:extLst>
        </xdr:cNvPr>
        <xdr:cNvSpPr/>
      </xdr:nvSpPr>
      <xdr:spPr>
        <a:xfrm>
          <a:off x="11487150" y="102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86541</xdr:rowOff>
    </xdr:from>
    <xdr:to>
      <xdr:col>71</xdr:col>
      <xdr:colOff>177800</xdr:colOff>
      <xdr:row>62</xdr:row>
      <xdr:rowOff>115933</xdr:rowOff>
    </xdr:to>
    <xdr:cxnSp macro="">
      <xdr:nvCxnSpPr>
        <xdr:cNvPr id="561" name="直線コネクタ 560">
          <a:extLst>
            <a:ext uri="{FF2B5EF4-FFF2-40B4-BE49-F238E27FC236}">
              <a16:creationId xmlns:a16="http://schemas.microsoft.com/office/drawing/2014/main" id="{CB018B41-1EA3-42E1-B548-CD5DF724213D}"/>
            </a:ext>
          </a:extLst>
        </xdr:cNvPr>
        <xdr:cNvCxnSpPr/>
      </xdr:nvCxnSpPr>
      <xdr:spPr>
        <a:xfrm>
          <a:off x="11537950" y="10329091"/>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1E28811B-7BEF-4B87-8AEF-692E4A57133C}"/>
            </a:ext>
          </a:extLst>
        </xdr:cNvPr>
        <xdr:cNvSpPr txBox="1"/>
      </xdr:nvSpPr>
      <xdr:spPr>
        <a:xfrm>
          <a:off x="1374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669FB6C9-5D1D-401E-B833-9B01496242D4}"/>
            </a:ext>
          </a:extLst>
        </xdr:cNvPr>
        <xdr:cNvSpPr txBox="1"/>
      </xdr:nvSpPr>
      <xdr:spPr>
        <a:xfrm>
          <a:off x="1296099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8AE61F85-A4D0-42E1-BA65-7C5F87A0398D}"/>
            </a:ext>
          </a:extLst>
        </xdr:cNvPr>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D308DEEE-CD78-464A-A28F-D9FB694F5E3E}"/>
            </a:ext>
          </a:extLst>
        </xdr:cNvPr>
        <xdr:cNvSpPr txBox="1"/>
      </xdr:nvSpPr>
      <xdr:spPr>
        <a:xfrm>
          <a:off x="113544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75492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4E121308-0BFB-4F84-ACED-4D9FB74AD9A2}"/>
            </a:ext>
          </a:extLst>
        </xdr:cNvPr>
        <xdr:cNvSpPr txBox="1"/>
      </xdr:nvSpPr>
      <xdr:spPr>
        <a:xfrm>
          <a:off x="137420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24873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59992EF4-A3A0-4789-8110-6D3A04E6E073}"/>
            </a:ext>
          </a:extLst>
        </xdr:cNvPr>
        <xdr:cNvSpPr txBox="1"/>
      </xdr:nvSpPr>
      <xdr:spPr>
        <a:xfrm>
          <a:off x="12960994" y="911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157860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BBF62B13-2DAC-475F-BE29-4602FA6F0B2E}"/>
            </a:ext>
          </a:extLst>
        </xdr:cNvPr>
        <xdr:cNvSpPr txBox="1"/>
      </xdr:nvSpPr>
      <xdr:spPr>
        <a:xfrm>
          <a:off x="12167244" y="1040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128468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F54CC4B9-1E33-40B9-A8D5-2488C8935AD6}"/>
            </a:ext>
          </a:extLst>
        </xdr:cNvPr>
        <xdr:cNvSpPr txBox="1"/>
      </xdr:nvSpPr>
      <xdr:spPr>
        <a:xfrm>
          <a:off x="11354444" y="1037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42FEFC6-0073-41B1-A815-E101EB3F958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566A8E6-35E6-4FF5-AE7A-E19035E4364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D569E6A-1DAA-480D-A990-52AEA9B6AF2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5D47BA1-46BA-4060-8FCC-4995F48D6B1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FE1437A-56B1-44CA-BC5E-616ED2ED5E0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49F2FA7-2B9C-4905-B630-AE7BC627C3F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43D0B31F-84D2-489E-B190-99BADE6E8C8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5FF2568-B512-4AD3-BCA0-BBB5C0EFAD3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9F5D46F-EEE7-44C3-B423-4B95C6F3075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427D5E5-038D-46B1-8A4B-02CA8BF36CB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966D8932-9787-4A79-A7BA-BB3DE128EF55}"/>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73D350EE-BAB0-4138-83E0-7800B6800616}"/>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65E553F9-1366-4ECF-9C0C-E2CBE120774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E5304674-CCC6-4810-8D3F-1A8408809152}"/>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0D1566E-1856-4578-8AFA-47A4DB9C1D95}"/>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7B80598F-846D-4B66-90D6-225C2BAA25C9}"/>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262E5307-D392-441A-AA76-719C1C0E27D9}"/>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9FA6884-6A21-4751-A61E-96316CF9FE67}"/>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9BF517EE-CCE6-43FC-90B0-F7319A9CC0A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845E9E7-3EFB-4841-A0AE-3088E41651B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9067B62F-2CCC-4D7F-BC0C-CCF64B930BC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389DFB4E-1947-41B6-B375-8ACBC6006925}"/>
            </a:ext>
          </a:extLst>
        </xdr:cNvPr>
        <xdr:cNvCxnSpPr/>
      </xdr:nvCxnSpPr>
      <xdr:spPr>
        <a:xfrm flipV="1">
          <a:off x="19951064" y="9230868"/>
          <a:ext cx="0" cy="13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93D4BD4C-3263-43F0-94DA-F9CA76B1B5E7}"/>
            </a:ext>
          </a:extLst>
        </xdr:cNvPr>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11F3F9A1-88BA-4D14-96EA-B9CCB8EA85E8}"/>
            </a:ext>
          </a:extLst>
        </xdr:cNvPr>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374A268-9BF5-498B-88B7-95E68AD20EF2}"/>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37CF8187-CBC6-49E9-A4FD-BA17AAA9C1E4}"/>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38526B4E-4288-4F85-9396-1A89B6C9AD03}"/>
            </a:ext>
          </a:extLst>
        </xdr:cNvPr>
        <xdr:cNvSpPr txBox="1"/>
      </xdr:nvSpPr>
      <xdr:spPr>
        <a:xfrm>
          <a:off x="199898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AB2CD138-977D-4C5D-95ED-03F26015C047}"/>
            </a:ext>
          </a:extLst>
        </xdr:cNvPr>
        <xdr:cNvSpPr/>
      </xdr:nvSpPr>
      <xdr:spPr>
        <a:xfrm>
          <a:off x="1990090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a:extLst>
            <a:ext uri="{FF2B5EF4-FFF2-40B4-BE49-F238E27FC236}">
              <a16:creationId xmlns:a16="http://schemas.microsoft.com/office/drawing/2014/main" id="{D8615732-26CF-4426-BB6B-4475CDF29C34}"/>
            </a:ext>
          </a:extLst>
        </xdr:cNvPr>
        <xdr:cNvSpPr/>
      </xdr:nvSpPr>
      <xdr:spPr>
        <a:xfrm>
          <a:off x="19157950" y="10188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599" name="フローチャート: 判断 598">
          <a:extLst>
            <a:ext uri="{FF2B5EF4-FFF2-40B4-BE49-F238E27FC236}">
              <a16:creationId xmlns:a16="http://schemas.microsoft.com/office/drawing/2014/main" id="{27070D9B-C0D4-464F-8EF9-E36723D3F2EA}"/>
            </a:ext>
          </a:extLst>
        </xdr:cNvPr>
        <xdr:cNvSpPr/>
      </xdr:nvSpPr>
      <xdr:spPr>
        <a:xfrm>
          <a:off x="18345150" y="10156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00" name="フローチャート: 判断 599">
          <a:extLst>
            <a:ext uri="{FF2B5EF4-FFF2-40B4-BE49-F238E27FC236}">
              <a16:creationId xmlns:a16="http://schemas.microsoft.com/office/drawing/2014/main" id="{3ED90FCF-7B68-47FA-8C85-873DDD2CBC29}"/>
            </a:ext>
          </a:extLst>
        </xdr:cNvPr>
        <xdr:cNvSpPr/>
      </xdr:nvSpPr>
      <xdr:spPr>
        <a:xfrm>
          <a:off x="17551400" y="1021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01" name="フローチャート: 判断 600">
          <a:extLst>
            <a:ext uri="{FF2B5EF4-FFF2-40B4-BE49-F238E27FC236}">
              <a16:creationId xmlns:a16="http://schemas.microsoft.com/office/drawing/2014/main" id="{8782EF96-4F13-4257-AC66-06CCC444C6BA}"/>
            </a:ext>
          </a:extLst>
        </xdr:cNvPr>
        <xdr:cNvSpPr/>
      </xdr:nvSpPr>
      <xdr:spPr>
        <a:xfrm>
          <a:off x="16757650" y="10220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EFBDBEB-C772-42A9-A711-B13D020614F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DB24304-5431-487D-8B34-98C1AD88B68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BEBD325-BB6B-4E9B-8A1D-394C197D2CD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B552362-3125-4CA0-BE7F-275EECE17CF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BA10F4E-D409-4BBB-A6E4-4C1833E4F11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157226</xdr:rowOff>
    </xdr:from>
    <xdr:to>
      <xdr:col>116</xdr:col>
      <xdr:colOff>114300</xdr:colOff>
      <xdr:row>60</xdr:row>
      <xdr:rowOff>87376</xdr:rowOff>
    </xdr:to>
    <xdr:sp macro="" textlink="">
      <xdr:nvSpPr>
        <xdr:cNvPr id="607" name="楕円 606">
          <a:extLst>
            <a:ext uri="{FF2B5EF4-FFF2-40B4-BE49-F238E27FC236}">
              <a16:creationId xmlns:a16="http://schemas.microsoft.com/office/drawing/2014/main" id="{2893A1FD-BB4D-4AB7-9767-4661819B1977}"/>
            </a:ext>
          </a:extLst>
        </xdr:cNvPr>
        <xdr:cNvSpPr/>
      </xdr:nvSpPr>
      <xdr:spPr>
        <a:xfrm>
          <a:off x="19900900" y="9904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8653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84B13746-A7E1-43B4-85F2-982EDF99186A}"/>
            </a:ext>
          </a:extLst>
        </xdr:cNvPr>
        <xdr:cNvSpPr txBox="1"/>
      </xdr:nvSpPr>
      <xdr:spPr>
        <a:xfrm>
          <a:off x="19989800" y="97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161798</xdr:rowOff>
    </xdr:from>
    <xdr:to>
      <xdr:col>112</xdr:col>
      <xdr:colOff>38100</xdr:colOff>
      <xdr:row>60</xdr:row>
      <xdr:rowOff>91948</xdr:rowOff>
    </xdr:to>
    <xdr:sp macro="" textlink="">
      <xdr:nvSpPr>
        <xdr:cNvPr id="609" name="楕円 608">
          <a:extLst>
            <a:ext uri="{FF2B5EF4-FFF2-40B4-BE49-F238E27FC236}">
              <a16:creationId xmlns:a16="http://schemas.microsoft.com/office/drawing/2014/main" id="{8091261E-DA83-4A75-9DB9-525E347D867B}"/>
            </a:ext>
          </a:extLst>
        </xdr:cNvPr>
        <xdr:cNvSpPr/>
      </xdr:nvSpPr>
      <xdr:spPr>
        <a:xfrm>
          <a:off x="19157950" y="99090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41148</xdr:rowOff>
    </xdr:to>
    <xdr:cxnSp macro="">
      <xdr:nvCxnSpPr>
        <xdr:cNvPr id="610" name="直線コネクタ 609">
          <a:extLst>
            <a:ext uri="{FF2B5EF4-FFF2-40B4-BE49-F238E27FC236}">
              <a16:creationId xmlns:a16="http://schemas.microsoft.com/office/drawing/2014/main" id="{52E16359-DE2F-48A4-9D82-DCC10A48E0A3}"/>
            </a:ext>
          </a:extLst>
        </xdr:cNvPr>
        <xdr:cNvCxnSpPr/>
      </xdr:nvCxnSpPr>
      <xdr:spPr>
        <a:xfrm flipV="1">
          <a:off x="19202400" y="994892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611" name="楕円 610">
          <a:extLst>
            <a:ext uri="{FF2B5EF4-FFF2-40B4-BE49-F238E27FC236}">
              <a16:creationId xmlns:a16="http://schemas.microsoft.com/office/drawing/2014/main" id="{013BC57E-3387-47EB-B7BE-90622EDA64A1}"/>
            </a:ext>
          </a:extLst>
        </xdr:cNvPr>
        <xdr:cNvSpPr/>
      </xdr:nvSpPr>
      <xdr:spPr>
        <a:xfrm>
          <a:off x="18345150" y="9909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41148</xdr:rowOff>
    </xdr:from>
    <xdr:to>
      <xdr:col>111</xdr:col>
      <xdr:colOff>177800</xdr:colOff>
      <xdr:row>60</xdr:row>
      <xdr:rowOff>41148</xdr:rowOff>
    </xdr:to>
    <xdr:cxnSp macro="">
      <xdr:nvCxnSpPr>
        <xdr:cNvPr id="612" name="直線コネクタ 611">
          <a:extLst>
            <a:ext uri="{FF2B5EF4-FFF2-40B4-BE49-F238E27FC236}">
              <a16:creationId xmlns:a16="http://schemas.microsoft.com/office/drawing/2014/main" id="{E4E344EB-A665-4AA2-A9E1-651486893DF6}"/>
            </a:ext>
          </a:extLst>
        </xdr:cNvPr>
        <xdr:cNvCxnSpPr/>
      </xdr:nvCxnSpPr>
      <xdr:spPr>
        <a:xfrm>
          <a:off x="18395950" y="995349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13" name="楕円 612">
          <a:extLst>
            <a:ext uri="{FF2B5EF4-FFF2-40B4-BE49-F238E27FC236}">
              <a16:creationId xmlns:a16="http://schemas.microsoft.com/office/drawing/2014/main" id="{8A961200-8C09-4DC2-8B06-A41128BEABC4}"/>
            </a:ext>
          </a:extLst>
        </xdr:cNvPr>
        <xdr:cNvSpPr/>
      </xdr:nvSpPr>
      <xdr:spPr>
        <a:xfrm>
          <a:off x="175514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62</xdr:row>
      <xdr:rowOff>141732</xdr:rowOff>
    </xdr:to>
    <xdr:cxnSp macro="">
      <xdr:nvCxnSpPr>
        <xdr:cNvPr id="614" name="直線コネクタ 613">
          <a:extLst>
            <a:ext uri="{FF2B5EF4-FFF2-40B4-BE49-F238E27FC236}">
              <a16:creationId xmlns:a16="http://schemas.microsoft.com/office/drawing/2014/main" id="{27FBA5FA-5C80-4A93-B77D-EC023449C2F7}"/>
            </a:ext>
          </a:extLst>
        </xdr:cNvPr>
        <xdr:cNvCxnSpPr/>
      </xdr:nvCxnSpPr>
      <xdr:spPr>
        <a:xfrm flipV="1">
          <a:off x="17602200" y="9953498"/>
          <a:ext cx="793750" cy="4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5" name="楕円 614">
          <a:extLst>
            <a:ext uri="{FF2B5EF4-FFF2-40B4-BE49-F238E27FC236}">
              <a16:creationId xmlns:a16="http://schemas.microsoft.com/office/drawing/2014/main" id="{EC4D2066-3EC7-4550-A444-866D847B21D7}"/>
            </a:ext>
          </a:extLst>
        </xdr:cNvPr>
        <xdr:cNvSpPr/>
      </xdr:nvSpPr>
      <xdr:spPr>
        <a:xfrm>
          <a:off x="16757650" y="103334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616" name="直線コネクタ 615">
          <a:extLst>
            <a:ext uri="{FF2B5EF4-FFF2-40B4-BE49-F238E27FC236}">
              <a16:creationId xmlns:a16="http://schemas.microsoft.com/office/drawing/2014/main" id="{BA7E708E-0F4B-4E96-88A8-AF5BF3C31D3F}"/>
            </a:ext>
          </a:extLst>
        </xdr:cNvPr>
        <xdr:cNvCxnSpPr/>
      </xdr:nvCxnSpPr>
      <xdr:spPr>
        <a:xfrm>
          <a:off x="16802100" y="103842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617" name="n_1aveValue【保健センター・保健所】&#10;一人当たり面積">
          <a:extLst>
            <a:ext uri="{FF2B5EF4-FFF2-40B4-BE49-F238E27FC236}">
              <a16:creationId xmlns:a16="http://schemas.microsoft.com/office/drawing/2014/main" id="{6872B473-341D-4FBC-BD03-5EE028D2D10C}"/>
            </a:ext>
          </a:extLst>
        </xdr:cNvPr>
        <xdr:cNvSpPr txBox="1"/>
      </xdr:nvSpPr>
      <xdr:spPr>
        <a:xfrm>
          <a:off x="18980227" y="102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xdr:rowOff>
    </xdr:from>
    <xdr:ext cx="469744" cy="259045"/>
    <xdr:sp macro="" textlink="">
      <xdr:nvSpPr>
        <xdr:cNvPr id="618" name="n_2aveValue【保健センター・保健所】&#10;一人当たり面積">
          <a:extLst>
            <a:ext uri="{FF2B5EF4-FFF2-40B4-BE49-F238E27FC236}">
              <a16:creationId xmlns:a16="http://schemas.microsoft.com/office/drawing/2014/main" id="{3FB0DEF7-287D-44F5-AD9C-FA43CE222926}"/>
            </a:ext>
          </a:extLst>
        </xdr:cNvPr>
        <xdr:cNvSpPr txBox="1"/>
      </xdr:nvSpPr>
      <xdr:spPr>
        <a:xfrm>
          <a:off x="18180127" y="102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9" name="n_3aveValue【保健センター・保健所】&#10;一人当たり面積">
          <a:extLst>
            <a:ext uri="{FF2B5EF4-FFF2-40B4-BE49-F238E27FC236}">
              <a16:creationId xmlns:a16="http://schemas.microsoft.com/office/drawing/2014/main" id="{9456BABB-A4A1-47B8-A03C-53D0CDDC1EB8}"/>
            </a:ext>
          </a:extLst>
        </xdr:cNvPr>
        <xdr:cNvSpPr txBox="1"/>
      </xdr:nvSpPr>
      <xdr:spPr>
        <a:xfrm>
          <a:off x="17386377" y="99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20" name="n_4aveValue【保健センター・保健所】&#10;一人当たり面積">
          <a:extLst>
            <a:ext uri="{FF2B5EF4-FFF2-40B4-BE49-F238E27FC236}">
              <a16:creationId xmlns:a16="http://schemas.microsoft.com/office/drawing/2014/main" id="{D5C4FD0A-9AA3-4C13-9526-CA3818487CB0}"/>
            </a:ext>
          </a:extLst>
        </xdr:cNvPr>
        <xdr:cNvSpPr txBox="1"/>
      </xdr:nvSpPr>
      <xdr:spPr>
        <a:xfrm>
          <a:off x="165926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108475</xdr:rowOff>
    </xdr:from>
    <xdr:ext cx="469744" cy="259045"/>
    <xdr:sp macro="" textlink="">
      <xdr:nvSpPr>
        <xdr:cNvPr id="621" name="n_1mainValue【保健センター・保健所】&#10;一人当たり面積">
          <a:extLst>
            <a:ext uri="{FF2B5EF4-FFF2-40B4-BE49-F238E27FC236}">
              <a16:creationId xmlns:a16="http://schemas.microsoft.com/office/drawing/2014/main" id="{B6F132A6-4489-4414-AD03-821BDBF0AE29}"/>
            </a:ext>
          </a:extLst>
        </xdr:cNvPr>
        <xdr:cNvSpPr txBox="1"/>
      </xdr:nvSpPr>
      <xdr:spPr>
        <a:xfrm>
          <a:off x="18980227" y="96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622" name="n_2mainValue【保健センター・保健所】&#10;一人当たり面積">
          <a:extLst>
            <a:ext uri="{FF2B5EF4-FFF2-40B4-BE49-F238E27FC236}">
              <a16:creationId xmlns:a16="http://schemas.microsoft.com/office/drawing/2014/main" id="{D76A2A1D-CD5C-4696-A697-3316A5FC7BFF}"/>
            </a:ext>
          </a:extLst>
        </xdr:cNvPr>
        <xdr:cNvSpPr txBox="1"/>
      </xdr:nvSpPr>
      <xdr:spPr>
        <a:xfrm>
          <a:off x="18180127" y="96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23" name="n_3mainValue【保健センター・保健所】&#10;一人当たり面積">
          <a:extLst>
            <a:ext uri="{FF2B5EF4-FFF2-40B4-BE49-F238E27FC236}">
              <a16:creationId xmlns:a16="http://schemas.microsoft.com/office/drawing/2014/main" id="{253A6485-947F-4474-BDAB-0C4E71D30352}"/>
            </a:ext>
          </a:extLst>
        </xdr:cNvPr>
        <xdr:cNvSpPr txBox="1"/>
      </xdr:nvSpPr>
      <xdr:spPr>
        <a:xfrm>
          <a:off x="1738637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4" name="n_4mainValue【保健センター・保健所】&#10;一人当たり面積">
          <a:extLst>
            <a:ext uri="{FF2B5EF4-FFF2-40B4-BE49-F238E27FC236}">
              <a16:creationId xmlns:a16="http://schemas.microsoft.com/office/drawing/2014/main" id="{BE97458F-527C-4756-BD3F-A1DE85C46BF1}"/>
            </a:ext>
          </a:extLst>
        </xdr:cNvPr>
        <xdr:cNvSpPr txBox="1"/>
      </xdr:nvSpPr>
      <xdr:spPr>
        <a:xfrm>
          <a:off x="165926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F7FCD58-0897-4BB9-9BD2-DBE2B5EE238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3B2C462-DA68-4B2F-912F-7746E34861D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FB9A48-F1F3-4DC6-8DF0-F5D72CB9D6C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9F664A4-6B20-43B2-B4FE-28E6CFCAE7C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3A31764-FDC3-478A-BAB4-99DB236FCBF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31999C82-0A59-4B39-B5CA-C1FE157F553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3A42BB8-B441-45F4-99F2-A75C610C46A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A8D4A06-F2CC-4D69-8D96-A1832B04FE6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F171DE47-EDFD-4262-B819-6EDD41E680B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D181951-33C0-45A9-929A-C5A1E46E0A2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ADCCE5D9-8EA6-4319-BDDD-F69CD1E28C2C}"/>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8084DC05-4069-4F55-A4CC-73885B36150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CECA4434-5788-4355-AE6B-97E0FE9BF4F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E10AA658-C243-4DB6-861C-8E150475CE1D}"/>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74A9CD4E-5675-4F5A-B940-84050C070D63}"/>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FED1AA88-E06A-47E9-BDC2-9D704C6FDBF8}"/>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BEF050D3-AB47-4E10-8E09-885ADB97BE7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7F41D3D5-4190-4803-94D1-60E1E861434E}"/>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68D6E387-8106-4986-A983-A10242ECBDFF}"/>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0774159-45A4-4201-98D6-8F29343CF58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A96D9BD-A4D0-4569-B786-A64F127AB7D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4AA6748-CAC5-49D4-9A47-6DAFF92BF6C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47A67DF9-079E-476E-8953-1D1153EC8B45}"/>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DC7508E4-4DAE-4BFF-8D77-53F5AADABC4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C3D527E4-46B3-42F4-8945-E4141821F8E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9605D5F8-108D-470F-8162-74A1AA8B40A4}"/>
            </a:ext>
          </a:extLst>
        </xdr:cNvPr>
        <xdr:cNvCxnSpPr/>
      </xdr:nvCxnSpPr>
      <xdr:spPr>
        <a:xfrm flipV="1">
          <a:off x="14699614" y="1297613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7AF076FC-0F00-4BBD-A93F-97A0CBB4C8B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ABBB63C-368C-41B5-BE41-DD7104D66BD7}"/>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16B77BD-AE9B-4697-B84F-1DE9F6EEC828}"/>
            </a:ext>
          </a:extLst>
        </xdr:cNvPr>
        <xdr:cNvSpPr txBox="1"/>
      </xdr:nvSpPr>
      <xdr:spPr>
        <a:xfrm>
          <a:off x="14738350" y="1275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9FDC19C1-5FCA-4598-A50A-D1025E6C49C2}"/>
            </a:ext>
          </a:extLst>
        </xdr:cNvPr>
        <xdr:cNvCxnSpPr/>
      </xdr:nvCxnSpPr>
      <xdr:spPr>
        <a:xfrm>
          <a:off x="14611350" y="12976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3409B888-FEEF-44B1-81C3-0ECD800AE87F}"/>
            </a:ext>
          </a:extLst>
        </xdr:cNvPr>
        <xdr:cNvSpPr txBox="1"/>
      </xdr:nvSpPr>
      <xdr:spPr>
        <a:xfrm>
          <a:off x="14738350" y="13621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FA2FEA76-AF91-4D97-9B66-249810955390}"/>
            </a:ext>
          </a:extLst>
        </xdr:cNvPr>
        <xdr:cNvSpPr/>
      </xdr:nvSpPr>
      <xdr:spPr>
        <a:xfrm>
          <a:off x="14649450" y="136428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657" name="フローチャート: 判断 656">
          <a:extLst>
            <a:ext uri="{FF2B5EF4-FFF2-40B4-BE49-F238E27FC236}">
              <a16:creationId xmlns:a16="http://schemas.microsoft.com/office/drawing/2014/main" id="{63FDAEBB-0500-4DCC-9FEA-46C337DC71E0}"/>
            </a:ext>
          </a:extLst>
        </xdr:cNvPr>
        <xdr:cNvSpPr/>
      </xdr:nvSpPr>
      <xdr:spPr>
        <a:xfrm>
          <a:off x="13887450" y="137081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658" name="フローチャート: 判断 657">
          <a:extLst>
            <a:ext uri="{FF2B5EF4-FFF2-40B4-BE49-F238E27FC236}">
              <a16:creationId xmlns:a16="http://schemas.microsoft.com/office/drawing/2014/main" id="{F3AB864F-507D-4820-9E56-875A76055F44}"/>
            </a:ext>
          </a:extLst>
        </xdr:cNvPr>
        <xdr:cNvSpPr/>
      </xdr:nvSpPr>
      <xdr:spPr>
        <a:xfrm>
          <a:off x="13093700" y="1371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59" name="フローチャート: 判断 658">
          <a:extLst>
            <a:ext uri="{FF2B5EF4-FFF2-40B4-BE49-F238E27FC236}">
              <a16:creationId xmlns:a16="http://schemas.microsoft.com/office/drawing/2014/main" id="{E2360CD6-4714-48E4-AD2F-D2BEB3FF52D1}"/>
            </a:ext>
          </a:extLst>
        </xdr:cNvPr>
        <xdr:cNvSpPr/>
      </xdr:nvSpPr>
      <xdr:spPr>
        <a:xfrm>
          <a:off x="12299950" y="13736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60" name="フローチャート: 判断 659">
          <a:extLst>
            <a:ext uri="{FF2B5EF4-FFF2-40B4-BE49-F238E27FC236}">
              <a16:creationId xmlns:a16="http://schemas.microsoft.com/office/drawing/2014/main" id="{B8CA850B-AEAC-4D19-95FE-6CDC74D31B9B}"/>
            </a:ext>
          </a:extLst>
        </xdr:cNvPr>
        <xdr:cNvSpPr/>
      </xdr:nvSpPr>
      <xdr:spPr>
        <a:xfrm>
          <a:off x="1148715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C375FA8-DA38-4EF3-A53A-EC5A253E924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C93AF41-3F4C-4C35-90D5-A82C1E49898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0F44007-843C-4A1C-9388-4A2B5EEE5A6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4042D6C-C37C-4D64-A817-B3286DEE5F0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F5EF0A9-3BC9-4DFC-A9B9-1F5AB662591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16692</xdr:rowOff>
    </xdr:from>
    <xdr:to>
      <xdr:col>85</xdr:col>
      <xdr:colOff>177800</xdr:colOff>
      <xdr:row>81</xdr:row>
      <xdr:rowOff>118292</xdr:rowOff>
    </xdr:to>
    <xdr:sp macro="" textlink="">
      <xdr:nvSpPr>
        <xdr:cNvPr id="666" name="楕円 665">
          <a:extLst>
            <a:ext uri="{FF2B5EF4-FFF2-40B4-BE49-F238E27FC236}">
              <a16:creationId xmlns:a16="http://schemas.microsoft.com/office/drawing/2014/main" id="{87BF7F72-96D3-43E1-9C3B-034E5D2947C7}"/>
            </a:ext>
          </a:extLst>
        </xdr:cNvPr>
        <xdr:cNvSpPr/>
      </xdr:nvSpPr>
      <xdr:spPr>
        <a:xfrm>
          <a:off x="14649450" y="133961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39569</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4A7EBB85-A205-4673-9E73-06A8FA337E44}"/>
            </a:ext>
          </a:extLst>
        </xdr:cNvPr>
        <xdr:cNvSpPr txBox="1"/>
      </xdr:nvSpPr>
      <xdr:spPr>
        <a:xfrm>
          <a:off x="14738350" y="1325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142421</xdr:rowOff>
    </xdr:from>
    <xdr:to>
      <xdr:col>81</xdr:col>
      <xdr:colOff>101600</xdr:colOff>
      <xdr:row>81</xdr:row>
      <xdr:rowOff>72571</xdr:rowOff>
    </xdr:to>
    <xdr:sp macro="" textlink="">
      <xdr:nvSpPr>
        <xdr:cNvPr id="668" name="楕円 667">
          <a:extLst>
            <a:ext uri="{FF2B5EF4-FFF2-40B4-BE49-F238E27FC236}">
              <a16:creationId xmlns:a16="http://schemas.microsoft.com/office/drawing/2014/main" id="{8F155F84-E6A2-4777-9C6D-2F95403B9641}"/>
            </a:ext>
          </a:extLst>
        </xdr:cNvPr>
        <xdr:cNvSpPr/>
      </xdr:nvSpPr>
      <xdr:spPr>
        <a:xfrm>
          <a:off x="13887450" y="13356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21771</xdr:rowOff>
    </xdr:from>
    <xdr:to>
      <xdr:col>85</xdr:col>
      <xdr:colOff>127000</xdr:colOff>
      <xdr:row>81</xdr:row>
      <xdr:rowOff>67492</xdr:rowOff>
    </xdr:to>
    <xdr:cxnSp macro="">
      <xdr:nvCxnSpPr>
        <xdr:cNvPr id="669" name="直線コネクタ 668">
          <a:extLst>
            <a:ext uri="{FF2B5EF4-FFF2-40B4-BE49-F238E27FC236}">
              <a16:creationId xmlns:a16="http://schemas.microsoft.com/office/drawing/2014/main" id="{65460E3A-2D55-4C74-9C5F-166DB223DCDE}"/>
            </a:ext>
          </a:extLst>
        </xdr:cNvPr>
        <xdr:cNvCxnSpPr/>
      </xdr:nvCxnSpPr>
      <xdr:spPr>
        <a:xfrm>
          <a:off x="13938250" y="13401221"/>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70" name="楕円 669">
          <a:extLst>
            <a:ext uri="{FF2B5EF4-FFF2-40B4-BE49-F238E27FC236}">
              <a16:creationId xmlns:a16="http://schemas.microsoft.com/office/drawing/2014/main" id="{74459337-551C-477C-B1D1-A5A0E9BCA24F}"/>
            </a:ext>
          </a:extLst>
        </xdr:cNvPr>
        <xdr:cNvSpPr/>
      </xdr:nvSpPr>
      <xdr:spPr>
        <a:xfrm>
          <a:off x="13093700" y="13319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81</xdr:row>
      <xdr:rowOff>21771</xdr:rowOff>
    </xdr:to>
    <xdr:cxnSp macro="">
      <xdr:nvCxnSpPr>
        <xdr:cNvPr id="671" name="直線コネクタ 670">
          <a:extLst>
            <a:ext uri="{FF2B5EF4-FFF2-40B4-BE49-F238E27FC236}">
              <a16:creationId xmlns:a16="http://schemas.microsoft.com/office/drawing/2014/main" id="{D088F5AF-798B-4750-AEE7-5BA7ED5FF95E}"/>
            </a:ext>
          </a:extLst>
        </xdr:cNvPr>
        <xdr:cNvCxnSpPr/>
      </xdr:nvCxnSpPr>
      <xdr:spPr>
        <a:xfrm>
          <a:off x="13144500" y="13370016"/>
          <a:ext cx="7937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672" name="楕円 671">
          <a:extLst>
            <a:ext uri="{FF2B5EF4-FFF2-40B4-BE49-F238E27FC236}">
              <a16:creationId xmlns:a16="http://schemas.microsoft.com/office/drawing/2014/main" id="{8465D8E4-640E-4015-9ADC-768876104349}"/>
            </a:ext>
          </a:extLst>
        </xdr:cNvPr>
        <xdr:cNvSpPr/>
      </xdr:nvSpPr>
      <xdr:spPr>
        <a:xfrm>
          <a:off x="12299950" y="132816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155666</xdr:rowOff>
    </xdr:to>
    <xdr:cxnSp macro="">
      <xdr:nvCxnSpPr>
        <xdr:cNvPr id="673" name="直線コネクタ 672">
          <a:extLst>
            <a:ext uri="{FF2B5EF4-FFF2-40B4-BE49-F238E27FC236}">
              <a16:creationId xmlns:a16="http://schemas.microsoft.com/office/drawing/2014/main" id="{971AB063-88C4-4083-BC11-7789FEC9C102}"/>
            </a:ext>
          </a:extLst>
        </xdr:cNvPr>
        <xdr:cNvCxnSpPr/>
      </xdr:nvCxnSpPr>
      <xdr:spPr>
        <a:xfrm>
          <a:off x="12344400" y="13332461"/>
          <a:ext cx="8001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674" name="楕円 673">
          <a:extLst>
            <a:ext uri="{FF2B5EF4-FFF2-40B4-BE49-F238E27FC236}">
              <a16:creationId xmlns:a16="http://schemas.microsoft.com/office/drawing/2014/main" id="{26E84000-E49B-4B23-BF29-2B94CF984A4A}"/>
            </a:ext>
          </a:extLst>
        </xdr:cNvPr>
        <xdr:cNvSpPr/>
      </xdr:nvSpPr>
      <xdr:spPr>
        <a:xfrm>
          <a:off x="11487150" y="132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118111</xdr:rowOff>
    </xdr:to>
    <xdr:cxnSp macro="">
      <xdr:nvCxnSpPr>
        <xdr:cNvPr id="675" name="直線コネクタ 674">
          <a:extLst>
            <a:ext uri="{FF2B5EF4-FFF2-40B4-BE49-F238E27FC236}">
              <a16:creationId xmlns:a16="http://schemas.microsoft.com/office/drawing/2014/main" id="{F88927DF-54C6-47E5-819B-78C385B853B2}"/>
            </a:ext>
          </a:extLst>
        </xdr:cNvPr>
        <xdr:cNvCxnSpPr/>
      </xdr:nvCxnSpPr>
      <xdr:spPr>
        <a:xfrm>
          <a:off x="11537950" y="13294905"/>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76" name="n_1aveValue【消防施設】&#10;有形固定資産減価償却率">
          <a:extLst>
            <a:ext uri="{FF2B5EF4-FFF2-40B4-BE49-F238E27FC236}">
              <a16:creationId xmlns:a16="http://schemas.microsoft.com/office/drawing/2014/main" id="{71D70323-97EC-47FE-95CC-CF38A906AB1B}"/>
            </a:ext>
          </a:extLst>
        </xdr:cNvPr>
        <xdr:cNvSpPr txBox="1"/>
      </xdr:nvSpPr>
      <xdr:spPr>
        <a:xfrm>
          <a:off x="13742044" y="1379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77" name="n_2aveValue【消防施設】&#10;有形固定資産減価償却率">
          <a:extLst>
            <a:ext uri="{FF2B5EF4-FFF2-40B4-BE49-F238E27FC236}">
              <a16:creationId xmlns:a16="http://schemas.microsoft.com/office/drawing/2014/main" id="{496D2DB4-BFC9-4523-BEB2-6AFF2D2D90AC}"/>
            </a:ext>
          </a:extLst>
        </xdr:cNvPr>
        <xdr:cNvSpPr txBox="1"/>
      </xdr:nvSpPr>
      <xdr:spPr>
        <a:xfrm>
          <a:off x="12960994" y="1381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678" name="n_3aveValue【消防施設】&#10;有形固定資産減価償却率">
          <a:extLst>
            <a:ext uri="{FF2B5EF4-FFF2-40B4-BE49-F238E27FC236}">
              <a16:creationId xmlns:a16="http://schemas.microsoft.com/office/drawing/2014/main" id="{F4216D22-5AED-43FA-9346-DA40B8E4E543}"/>
            </a:ext>
          </a:extLst>
        </xdr:cNvPr>
        <xdr:cNvSpPr txBox="1"/>
      </xdr:nvSpPr>
      <xdr:spPr>
        <a:xfrm>
          <a:off x="12167244" y="1382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9" name="n_4aveValue【消防施設】&#10;有形固定資産減価償却率">
          <a:extLst>
            <a:ext uri="{FF2B5EF4-FFF2-40B4-BE49-F238E27FC236}">
              <a16:creationId xmlns:a16="http://schemas.microsoft.com/office/drawing/2014/main" id="{37A0354D-296A-4874-9726-9C7A5DEF46E2}"/>
            </a:ext>
          </a:extLst>
        </xdr:cNvPr>
        <xdr:cNvSpPr txBox="1"/>
      </xdr:nvSpPr>
      <xdr:spPr>
        <a:xfrm>
          <a:off x="113544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89098</xdr:rowOff>
    </xdr:from>
    <xdr:ext cx="405111" cy="259045"/>
    <xdr:sp macro="" textlink="">
      <xdr:nvSpPr>
        <xdr:cNvPr id="680" name="n_1mainValue【消防施設】&#10;有形固定資産減価償却率">
          <a:extLst>
            <a:ext uri="{FF2B5EF4-FFF2-40B4-BE49-F238E27FC236}">
              <a16:creationId xmlns:a16="http://schemas.microsoft.com/office/drawing/2014/main" id="{BF32A9F3-ECD3-4395-AD7F-5D199F723604}"/>
            </a:ext>
          </a:extLst>
        </xdr:cNvPr>
        <xdr:cNvSpPr txBox="1"/>
      </xdr:nvSpPr>
      <xdr:spPr>
        <a:xfrm>
          <a:off x="13742044" y="1313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681" name="n_2mainValue【消防施設】&#10;有形固定資産減価償却率">
          <a:extLst>
            <a:ext uri="{FF2B5EF4-FFF2-40B4-BE49-F238E27FC236}">
              <a16:creationId xmlns:a16="http://schemas.microsoft.com/office/drawing/2014/main" id="{9CF421CF-45CB-4358-9DFB-CF123845F010}"/>
            </a:ext>
          </a:extLst>
        </xdr:cNvPr>
        <xdr:cNvSpPr txBox="1"/>
      </xdr:nvSpPr>
      <xdr:spPr>
        <a:xfrm>
          <a:off x="12960994" y="131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682" name="n_3mainValue【消防施設】&#10;有形固定資産減価償却率">
          <a:extLst>
            <a:ext uri="{FF2B5EF4-FFF2-40B4-BE49-F238E27FC236}">
              <a16:creationId xmlns:a16="http://schemas.microsoft.com/office/drawing/2014/main" id="{094AC4D5-D8F6-4AC4-82D2-C27199F4E351}"/>
            </a:ext>
          </a:extLst>
        </xdr:cNvPr>
        <xdr:cNvSpPr txBox="1"/>
      </xdr:nvSpPr>
      <xdr:spPr>
        <a:xfrm>
          <a:off x="121672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683" name="n_4mainValue【消防施設】&#10;有形固定資産減価償却率">
          <a:extLst>
            <a:ext uri="{FF2B5EF4-FFF2-40B4-BE49-F238E27FC236}">
              <a16:creationId xmlns:a16="http://schemas.microsoft.com/office/drawing/2014/main" id="{7732B68E-4DC7-4EA3-9401-E637967070F5}"/>
            </a:ext>
          </a:extLst>
        </xdr:cNvPr>
        <xdr:cNvSpPr txBox="1"/>
      </xdr:nvSpPr>
      <xdr:spPr>
        <a:xfrm>
          <a:off x="11354444" y="1303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0677D28-3DC1-441D-9180-72851776B4C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D50EA672-3068-426D-89CF-4F44099894F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26A2886-CBEF-45AB-82E7-71C103D32E2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5474710-B0FB-41BB-8089-1B73CDAD2E8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C002980-0F1A-44E9-AE2F-DCD3621618E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F6125FC-66F0-438E-BE07-E2F58C1CC76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3480552-7FA4-436A-8A6B-9A4D30316C5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5EC7F0E-A5AC-46C1-9017-0F834C921FF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606464D-9256-46CA-99CC-FC77C5BF674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7A98547-D07C-4019-8B40-7EE541ACAF3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69ABD291-9510-41D0-B21D-97DFF1F2A1B7}"/>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34159E3-8334-4EF8-81BF-B9FEC5DDF3F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A0000A66-DDE8-48D1-93F9-DD6DDFA557D4}"/>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B966407B-0898-4A7A-85BA-65AEFFC8BF47}"/>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A4A3EC35-2E36-4FF0-8466-4FB3D8555D8E}"/>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7275DA6F-10DF-455C-ADC5-09D643D4F2CB}"/>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DE4BD739-5A50-4006-8CC1-7FA97242548B}"/>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6271DDE6-E986-454E-9EE4-C8F404F9EDD2}"/>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8E309624-7B06-4ADA-8337-B0BF4CDD4C66}"/>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43FC66A5-94A9-4C3E-B7E6-B2CDF12D7532}"/>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64D517-95FD-4D63-8227-5E66326E849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468CAA15-7D4E-488B-82F0-F36FABBB8E1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83FA83CC-FC19-4314-A9BD-31318DCA378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707" name="直線コネクタ 706">
          <a:extLst>
            <a:ext uri="{FF2B5EF4-FFF2-40B4-BE49-F238E27FC236}">
              <a16:creationId xmlns:a16="http://schemas.microsoft.com/office/drawing/2014/main" id="{6792AAFF-2E44-4217-93A3-5C32298B7103}"/>
            </a:ext>
          </a:extLst>
        </xdr:cNvPr>
        <xdr:cNvCxnSpPr/>
      </xdr:nvCxnSpPr>
      <xdr:spPr>
        <a:xfrm flipV="1">
          <a:off x="19951064" y="13855954"/>
          <a:ext cx="0" cy="4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8" name="【消防施設】&#10;一人当たり面積最小値テキスト">
          <a:extLst>
            <a:ext uri="{FF2B5EF4-FFF2-40B4-BE49-F238E27FC236}">
              <a16:creationId xmlns:a16="http://schemas.microsoft.com/office/drawing/2014/main" id="{CF6E7E3E-EA00-46E3-BD07-FDA1EAB0986B}"/>
            </a:ext>
          </a:extLst>
        </xdr:cNvPr>
        <xdr:cNvSpPr txBox="1"/>
      </xdr:nvSpPr>
      <xdr:spPr>
        <a:xfrm>
          <a:off x="1998980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9" name="直線コネクタ 708">
          <a:extLst>
            <a:ext uri="{FF2B5EF4-FFF2-40B4-BE49-F238E27FC236}">
              <a16:creationId xmlns:a16="http://schemas.microsoft.com/office/drawing/2014/main" id="{922AFC69-A2B1-4F45-9C7E-02F5B8B22183}"/>
            </a:ext>
          </a:extLst>
        </xdr:cNvPr>
        <xdr:cNvCxnSpPr/>
      </xdr:nvCxnSpPr>
      <xdr:spPr>
        <a:xfrm>
          <a:off x="1988185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710" name="【消防施設】&#10;一人当たり面積最大値テキスト">
          <a:extLst>
            <a:ext uri="{FF2B5EF4-FFF2-40B4-BE49-F238E27FC236}">
              <a16:creationId xmlns:a16="http://schemas.microsoft.com/office/drawing/2014/main" id="{4CC81C7C-1695-45E4-80F6-3B0C48740083}"/>
            </a:ext>
          </a:extLst>
        </xdr:cNvPr>
        <xdr:cNvSpPr txBox="1"/>
      </xdr:nvSpPr>
      <xdr:spPr>
        <a:xfrm>
          <a:off x="19989800" y="136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711" name="直線コネクタ 710">
          <a:extLst>
            <a:ext uri="{FF2B5EF4-FFF2-40B4-BE49-F238E27FC236}">
              <a16:creationId xmlns:a16="http://schemas.microsoft.com/office/drawing/2014/main" id="{C462C7CB-A50C-4224-A9A1-9A3687C11CF5}"/>
            </a:ext>
          </a:extLst>
        </xdr:cNvPr>
        <xdr:cNvCxnSpPr/>
      </xdr:nvCxnSpPr>
      <xdr:spPr>
        <a:xfrm>
          <a:off x="19881850" y="13855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2" name="【消防施設】&#10;一人当たり面積平均値テキスト">
          <a:extLst>
            <a:ext uri="{FF2B5EF4-FFF2-40B4-BE49-F238E27FC236}">
              <a16:creationId xmlns:a16="http://schemas.microsoft.com/office/drawing/2014/main" id="{159620F3-9327-412B-9A17-27D7DB7D9735}"/>
            </a:ext>
          </a:extLst>
        </xdr:cNvPr>
        <xdr:cNvSpPr txBox="1"/>
      </xdr:nvSpPr>
      <xdr:spPr>
        <a:xfrm>
          <a:off x="199898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3" name="フローチャート: 判断 712">
          <a:extLst>
            <a:ext uri="{FF2B5EF4-FFF2-40B4-BE49-F238E27FC236}">
              <a16:creationId xmlns:a16="http://schemas.microsoft.com/office/drawing/2014/main" id="{1C6B057D-6846-40C8-81B3-69A5CA4388DD}"/>
            </a:ext>
          </a:extLst>
        </xdr:cNvPr>
        <xdr:cNvSpPr/>
      </xdr:nvSpPr>
      <xdr:spPr>
        <a:xfrm>
          <a:off x="19900900" y="14201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714" name="フローチャート: 判断 713">
          <a:extLst>
            <a:ext uri="{FF2B5EF4-FFF2-40B4-BE49-F238E27FC236}">
              <a16:creationId xmlns:a16="http://schemas.microsoft.com/office/drawing/2014/main" id="{9864D7B7-CCC2-46B6-98C6-D514CC7C80E5}"/>
            </a:ext>
          </a:extLst>
        </xdr:cNvPr>
        <xdr:cNvSpPr/>
      </xdr:nvSpPr>
      <xdr:spPr>
        <a:xfrm>
          <a:off x="19157950" y="128625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715" name="フローチャート: 判断 714">
          <a:extLst>
            <a:ext uri="{FF2B5EF4-FFF2-40B4-BE49-F238E27FC236}">
              <a16:creationId xmlns:a16="http://schemas.microsoft.com/office/drawing/2014/main" id="{6087738F-7288-4D96-85F0-89253940F04A}"/>
            </a:ext>
          </a:extLst>
        </xdr:cNvPr>
        <xdr:cNvSpPr/>
      </xdr:nvSpPr>
      <xdr:spPr>
        <a:xfrm>
          <a:off x="18345150" y="14167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716" name="フローチャート: 判断 715">
          <a:extLst>
            <a:ext uri="{FF2B5EF4-FFF2-40B4-BE49-F238E27FC236}">
              <a16:creationId xmlns:a16="http://schemas.microsoft.com/office/drawing/2014/main" id="{B5A2FB9D-DD84-44D8-BD54-53BA6DC7D5D9}"/>
            </a:ext>
          </a:extLst>
        </xdr:cNvPr>
        <xdr:cNvSpPr/>
      </xdr:nvSpPr>
      <xdr:spPr>
        <a:xfrm>
          <a:off x="17551400" y="14169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17" name="フローチャート: 判断 716">
          <a:extLst>
            <a:ext uri="{FF2B5EF4-FFF2-40B4-BE49-F238E27FC236}">
              <a16:creationId xmlns:a16="http://schemas.microsoft.com/office/drawing/2014/main" id="{C13A6BF5-B98C-4820-924E-9F6A5B97582F}"/>
            </a:ext>
          </a:extLst>
        </xdr:cNvPr>
        <xdr:cNvSpPr/>
      </xdr:nvSpPr>
      <xdr:spPr>
        <a:xfrm>
          <a:off x="16757650" y="14171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15BCD71-3118-4643-AE4F-5AA68865E80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868DD68-1FBD-4365-86DB-363347E3A8B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B403EB0-4F6C-4985-B094-32F25D45181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7FCF931-7322-43E5-914D-55F7A84561B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B52AD4B-98F1-42D3-B7A1-E465A85CDA3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146558</xdr:rowOff>
    </xdr:from>
    <xdr:to>
      <xdr:col>116</xdr:col>
      <xdr:colOff>114300</xdr:colOff>
      <xdr:row>86</xdr:row>
      <xdr:rowOff>76708</xdr:rowOff>
    </xdr:to>
    <xdr:sp macro="" textlink="">
      <xdr:nvSpPr>
        <xdr:cNvPr id="723" name="楕円 722">
          <a:extLst>
            <a:ext uri="{FF2B5EF4-FFF2-40B4-BE49-F238E27FC236}">
              <a16:creationId xmlns:a16="http://schemas.microsoft.com/office/drawing/2014/main" id="{19FE6D4B-28D5-4608-9963-45DD4B853053}"/>
            </a:ext>
          </a:extLst>
        </xdr:cNvPr>
        <xdr:cNvSpPr/>
      </xdr:nvSpPr>
      <xdr:spPr>
        <a:xfrm>
          <a:off x="19900900" y="141864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105935</xdr:rowOff>
    </xdr:from>
    <xdr:ext cx="469744" cy="259045"/>
    <xdr:sp macro="" textlink="">
      <xdr:nvSpPr>
        <xdr:cNvPr id="724" name="【消防施設】&#10;一人当たり面積該当値テキスト">
          <a:extLst>
            <a:ext uri="{FF2B5EF4-FFF2-40B4-BE49-F238E27FC236}">
              <a16:creationId xmlns:a16="http://schemas.microsoft.com/office/drawing/2014/main" id="{9D68A8E6-C22E-4BA2-9A58-8201313C6175}"/>
            </a:ext>
          </a:extLst>
        </xdr:cNvPr>
        <xdr:cNvSpPr txBox="1"/>
      </xdr:nvSpPr>
      <xdr:spPr>
        <a:xfrm>
          <a:off x="19989800"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725" name="楕円 724">
          <a:extLst>
            <a:ext uri="{FF2B5EF4-FFF2-40B4-BE49-F238E27FC236}">
              <a16:creationId xmlns:a16="http://schemas.microsoft.com/office/drawing/2014/main" id="{4E9BE606-7A6A-440C-953E-E25CA7F0556B}"/>
            </a:ext>
          </a:extLst>
        </xdr:cNvPr>
        <xdr:cNvSpPr/>
      </xdr:nvSpPr>
      <xdr:spPr>
        <a:xfrm>
          <a:off x="19157950" y="14189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25908</xdr:rowOff>
    </xdr:from>
    <xdr:to>
      <xdr:col>116</xdr:col>
      <xdr:colOff>63500</xdr:colOff>
      <xdr:row>86</xdr:row>
      <xdr:rowOff>28956</xdr:rowOff>
    </xdr:to>
    <xdr:cxnSp macro="">
      <xdr:nvCxnSpPr>
        <xdr:cNvPr id="726" name="直線コネクタ 725">
          <a:extLst>
            <a:ext uri="{FF2B5EF4-FFF2-40B4-BE49-F238E27FC236}">
              <a16:creationId xmlns:a16="http://schemas.microsoft.com/office/drawing/2014/main" id="{E2BA0E9D-D3D8-4834-8984-CF065A4A867F}"/>
            </a:ext>
          </a:extLst>
        </xdr:cNvPr>
        <xdr:cNvCxnSpPr/>
      </xdr:nvCxnSpPr>
      <xdr:spPr>
        <a:xfrm flipV="1">
          <a:off x="19202400" y="14230858"/>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148844</xdr:rowOff>
    </xdr:from>
    <xdr:to>
      <xdr:col>107</xdr:col>
      <xdr:colOff>101600</xdr:colOff>
      <xdr:row>86</xdr:row>
      <xdr:rowOff>78994</xdr:rowOff>
    </xdr:to>
    <xdr:sp macro="" textlink="">
      <xdr:nvSpPr>
        <xdr:cNvPr id="727" name="楕円 726">
          <a:extLst>
            <a:ext uri="{FF2B5EF4-FFF2-40B4-BE49-F238E27FC236}">
              <a16:creationId xmlns:a16="http://schemas.microsoft.com/office/drawing/2014/main" id="{2F84CC40-9B09-4EBE-A0CC-5FD5E981BADD}"/>
            </a:ext>
          </a:extLst>
        </xdr:cNvPr>
        <xdr:cNvSpPr/>
      </xdr:nvSpPr>
      <xdr:spPr>
        <a:xfrm>
          <a:off x="18345150" y="14188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28956</xdr:rowOff>
    </xdr:to>
    <xdr:cxnSp macro="">
      <xdr:nvCxnSpPr>
        <xdr:cNvPr id="728" name="直線コネクタ 727">
          <a:extLst>
            <a:ext uri="{FF2B5EF4-FFF2-40B4-BE49-F238E27FC236}">
              <a16:creationId xmlns:a16="http://schemas.microsoft.com/office/drawing/2014/main" id="{265E6DDB-F3A5-41B0-B7F9-D18A234C3039}"/>
            </a:ext>
          </a:extLst>
        </xdr:cNvPr>
        <xdr:cNvCxnSpPr/>
      </xdr:nvCxnSpPr>
      <xdr:spPr>
        <a:xfrm>
          <a:off x="18395950" y="14233144"/>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149606</xdr:rowOff>
    </xdr:from>
    <xdr:to>
      <xdr:col>102</xdr:col>
      <xdr:colOff>165100</xdr:colOff>
      <xdr:row>86</xdr:row>
      <xdr:rowOff>79756</xdr:rowOff>
    </xdr:to>
    <xdr:sp macro="" textlink="">
      <xdr:nvSpPr>
        <xdr:cNvPr id="729" name="楕円 728">
          <a:extLst>
            <a:ext uri="{FF2B5EF4-FFF2-40B4-BE49-F238E27FC236}">
              <a16:creationId xmlns:a16="http://schemas.microsoft.com/office/drawing/2014/main" id="{0AB35607-4AF9-4499-993E-4965A09416DB}"/>
            </a:ext>
          </a:extLst>
        </xdr:cNvPr>
        <xdr:cNvSpPr/>
      </xdr:nvSpPr>
      <xdr:spPr>
        <a:xfrm>
          <a:off x="17551400" y="14189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28194</xdr:rowOff>
    </xdr:from>
    <xdr:to>
      <xdr:col>107</xdr:col>
      <xdr:colOff>50800</xdr:colOff>
      <xdr:row>86</xdr:row>
      <xdr:rowOff>28956</xdr:rowOff>
    </xdr:to>
    <xdr:cxnSp macro="">
      <xdr:nvCxnSpPr>
        <xdr:cNvPr id="730" name="直線コネクタ 729">
          <a:extLst>
            <a:ext uri="{FF2B5EF4-FFF2-40B4-BE49-F238E27FC236}">
              <a16:creationId xmlns:a16="http://schemas.microsoft.com/office/drawing/2014/main" id="{A049ECA9-F953-402D-87E4-40843CAEA699}"/>
            </a:ext>
          </a:extLst>
        </xdr:cNvPr>
        <xdr:cNvCxnSpPr/>
      </xdr:nvCxnSpPr>
      <xdr:spPr>
        <a:xfrm flipV="1">
          <a:off x="17602200" y="14233144"/>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149606</xdr:rowOff>
    </xdr:from>
    <xdr:to>
      <xdr:col>98</xdr:col>
      <xdr:colOff>38100</xdr:colOff>
      <xdr:row>86</xdr:row>
      <xdr:rowOff>79756</xdr:rowOff>
    </xdr:to>
    <xdr:sp macro="" textlink="">
      <xdr:nvSpPr>
        <xdr:cNvPr id="731" name="楕円 730">
          <a:extLst>
            <a:ext uri="{FF2B5EF4-FFF2-40B4-BE49-F238E27FC236}">
              <a16:creationId xmlns:a16="http://schemas.microsoft.com/office/drawing/2014/main" id="{1D2AB78B-1246-4362-85D4-1F193956651B}"/>
            </a:ext>
          </a:extLst>
        </xdr:cNvPr>
        <xdr:cNvSpPr/>
      </xdr:nvSpPr>
      <xdr:spPr>
        <a:xfrm>
          <a:off x="16757650" y="14189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28956</xdr:rowOff>
    </xdr:from>
    <xdr:to>
      <xdr:col>102</xdr:col>
      <xdr:colOff>114300</xdr:colOff>
      <xdr:row>86</xdr:row>
      <xdr:rowOff>28956</xdr:rowOff>
    </xdr:to>
    <xdr:cxnSp macro="">
      <xdr:nvCxnSpPr>
        <xdr:cNvPr id="732" name="直線コネクタ 731">
          <a:extLst>
            <a:ext uri="{FF2B5EF4-FFF2-40B4-BE49-F238E27FC236}">
              <a16:creationId xmlns:a16="http://schemas.microsoft.com/office/drawing/2014/main" id="{F955096D-4680-4FE4-BDC7-35CAB682ABA7}"/>
            </a:ext>
          </a:extLst>
        </xdr:cNvPr>
        <xdr:cNvCxnSpPr/>
      </xdr:nvCxnSpPr>
      <xdr:spPr>
        <a:xfrm>
          <a:off x="16802100" y="1423390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33" name="n_1aveValue【消防施設】&#10;一人当たり面積">
          <a:extLst>
            <a:ext uri="{FF2B5EF4-FFF2-40B4-BE49-F238E27FC236}">
              <a16:creationId xmlns:a16="http://schemas.microsoft.com/office/drawing/2014/main" id="{3934468F-7369-4F52-BAFE-ECEA14C97AB0}"/>
            </a:ext>
          </a:extLst>
        </xdr:cNvPr>
        <xdr:cNvSpPr txBox="1"/>
      </xdr:nvSpPr>
      <xdr:spPr>
        <a:xfrm>
          <a:off x="18980227" y="1264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734" name="n_2aveValue【消防施設】&#10;一人当たり面積">
          <a:extLst>
            <a:ext uri="{FF2B5EF4-FFF2-40B4-BE49-F238E27FC236}">
              <a16:creationId xmlns:a16="http://schemas.microsoft.com/office/drawing/2014/main" id="{11727C4C-75FB-4138-8CF9-0D51C43E1FA0}"/>
            </a:ext>
          </a:extLst>
        </xdr:cNvPr>
        <xdr:cNvSpPr txBox="1"/>
      </xdr:nvSpPr>
      <xdr:spPr>
        <a:xfrm>
          <a:off x="18180127" y="139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735" name="n_3aveValue【消防施設】&#10;一人当たり面積">
          <a:extLst>
            <a:ext uri="{FF2B5EF4-FFF2-40B4-BE49-F238E27FC236}">
              <a16:creationId xmlns:a16="http://schemas.microsoft.com/office/drawing/2014/main" id="{2B723F71-58E0-40A3-9AC4-15C9CB064347}"/>
            </a:ext>
          </a:extLst>
        </xdr:cNvPr>
        <xdr:cNvSpPr txBox="1"/>
      </xdr:nvSpPr>
      <xdr:spPr>
        <a:xfrm>
          <a:off x="17386377" y="1395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736" name="n_4aveValue【消防施設】&#10;一人当たり面積">
          <a:extLst>
            <a:ext uri="{FF2B5EF4-FFF2-40B4-BE49-F238E27FC236}">
              <a16:creationId xmlns:a16="http://schemas.microsoft.com/office/drawing/2014/main" id="{A7FAC4E2-E299-41F9-ADCF-2AA2F9637C71}"/>
            </a:ext>
          </a:extLst>
        </xdr:cNvPr>
        <xdr:cNvSpPr txBox="1"/>
      </xdr:nvSpPr>
      <xdr:spPr>
        <a:xfrm>
          <a:off x="16592627" y="139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737" name="n_1mainValue【消防施設】&#10;一人当たり面積">
          <a:extLst>
            <a:ext uri="{FF2B5EF4-FFF2-40B4-BE49-F238E27FC236}">
              <a16:creationId xmlns:a16="http://schemas.microsoft.com/office/drawing/2014/main" id="{CF4D95EE-315E-47D7-89A6-22B4E4E03AC1}"/>
            </a:ext>
          </a:extLst>
        </xdr:cNvPr>
        <xdr:cNvSpPr txBox="1"/>
      </xdr:nvSpPr>
      <xdr:spPr>
        <a:xfrm>
          <a:off x="18980227" y="1427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70121</xdr:rowOff>
    </xdr:from>
    <xdr:ext cx="469744" cy="259045"/>
    <xdr:sp macro="" textlink="">
      <xdr:nvSpPr>
        <xdr:cNvPr id="738" name="n_2mainValue【消防施設】&#10;一人当たり面積">
          <a:extLst>
            <a:ext uri="{FF2B5EF4-FFF2-40B4-BE49-F238E27FC236}">
              <a16:creationId xmlns:a16="http://schemas.microsoft.com/office/drawing/2014/main" id="{40E72BBC-B4CB-4FA4-B4C9-327ED47B0CF5}"/>
            </a:ext>
          </a:extLst>
        </xdr:cNvPr>
        <xdr:cNvSpPr txBox="1"/>
      </xdr:nvSpPr>
      <xdr:spPr>
        <a:xfrm>
          <a:off x="1818012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70883</xdr:rowOff>
    </xdr:from>
    <xdr:ext cx="469744" cy="259045"/>
    <xdr:sp macro="" textlink="">
      <xdr:nvSpPr>
        <xdr:cNvPr id="739" name="n_3mainValue【消防施設】&#10;一人当たり面積">
          <a:extLst>
            <a:ext uri="{FF2B5EF4-FFF2-40B4-BE49-F238E27FC236}">
              <a16:creationId xmlns:a16="http://schemas.microsoft.com/office/drawing/2014/main" id="{22042348-BEC2-44E3-8358-3984C6CF3465}"/>
            </a:ext>
          </a:extLst>
        </xdr:cNvPr>
        <xdr:cNvSpPr txBox="1"/>
      </xdr:nvSpPr>
      <xdr:spPr>
        <a:xfrm>
          <a:off x="17386377" y="1427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70883</xdr:rowOff>
    </xdr:from>
    <xdr:ext cx="469744" cy="259045"/>
    <xdr:sp macro="" textlink="">
      <xdr:nvSpPr>
        <xdr:cNvPr id="740" name="n_4mainValue【消防施設】&#10;一人当たり面積">
          <a:extLst>
            <a:ext uri="{FF2B5EF4-FFF2-40B4-BE49-F238E27FC236}">
              <a16:creationId xmlns:a16="http://schemas.microsoft.com/office/drawing/2014/main" id="{D37DFA8C-497B-4A0D-B45F-15DD0D9EA5E9}"/>
            </a:ext>
          </a:extLst>
        </xdr:cNvPr>
        <xdr:cNvSpPr txBox="1"/>
      </xdr:nvSpPr>
      <xdr:spPr>
        <a:xfrm>
          <a:off x="16592627" y="1427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1826935E-296A-431E-B2C6-087D390F2C2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71E4F578-C54D-421A-9E7D-652B57996A4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22E87C5-DA44-4151-8770-72319C56D00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55B17B1-7204-498A-95ED-50632B94402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52B10995-264E-4B68-A0CE-CA8798933EC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43A7EE89-46FD-41C0-AEB2-F1EE9109CC1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67274967-9C74-4B26-BD4A-65A6314D61E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4CD3DE9-C963-4348-B275-C621012A221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32C86C2-0DA8-4361-81AD-E133F475582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9ED1AA1B-7611-4703-883C-ADDE7C3A012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E015E12-5910-474F-AE1D-0CA4972797F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3B9B1762-AFB4-4599-BABD-AD73DEAC7E11}"/>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D7B7EF97-3DA7-4EBC-A956-7FAB676CF3C4}"/>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A0E4377F-04CC-4359-A767-FB9FD70BD4E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231065FF-D3D7-43CB-A037-3EF1301C30DD}"/>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EAD6D346-894C-437F-8342-EA2BF1DFD49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AF36C1D6-3647-4B8B-BFC6-6F5CFDCE2E6E}"/>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C6C65F9B-653A-4533-A250-1A5852F12282}"/>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8878DBAD-5F58-436D-86A4-C567CFB7B03E}"/>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96E5EE7E-7BF8-4591-8567-9E588704C93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6E80084-8A7B-4F90-97DD-BDEC0E00DB0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6C50C6C3-953E-44C3-BB72-04A20F3BD51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4FBBB4D4-1C1F-4D60-8C6F-E71FCA2F952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1A5EF968-10D5-48F7-869E-CFB0C732559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D83E41DD-5660-43F5-8139-49F8C4A27BC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a:extLst>
            <a:ext uri="{FF2B5EF4-FFF2-40B4-BE49-F238E27FC236}">
              <a16:creationId xmlns:a16="http://schemas.microsoft.com/office/drawing/2014/main" id="{71EFFE91-7EB8-4A49-85ED-0764BDDFFD17}"/>
            </a:ext>
          </a:extLst>
        </xdr:cNvPr>
        <xdr:cNvCxnSpPr/>
      </xdr:nvCxnSpPr>
      <xdr:spPr>
        <a:xfrm flipV="1">
          <a:off x="14699614" y="165190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a:extLst>
            <a:ext uri="{FF2B5EF4-FFF2-40B4-BE49-F238E27FC236}">
              <a16:creationId xmlns:a16="http://schemas.microsoft.com/office/drawing/2014/main" id="{B3342615-D2EC-4292-B1BF-FD7C3463AB47}"/>
            </a:ext>
          </a:extLst>
        </xdr:cNvPr>
        <xdr:cNvSpPr txBox="1"/>
      </xdr:nvSpPr>
      <xdr:spPr>
        <a:xfrm>
          <a:off x="14738350" y="1813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a:extLst>
            <a:ext uri="{FF2B5EF4-FFF2-40B4-BE49-F238E27FC236}">
              <a16:creationId xmlns:a16="http://schemas.microsoft.com/office/drawing/2014/main" id="{0FAD69DD-27E4-468F-A615-65744A5AD894}"/>
            </a:ext>
          </a:extLst>
        </xdr:cNvPr>
        <xdr:cNvCxnSpPr/>
      </xdr:nvCxnSpPr>
      <xdr:spPr>
        <a:xfrm>
          <a:off x="14611350" y="18130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a:extLst>
            <a:ext uri="{FF2B5EF4-FFF2-40B4-BE49-F238E27FC236}">
              <a16:creationId xmlns:a16="http://schemas.microsoft.com/office/drawing/2014/main" id="{527AF921-B51E-4C01-9FDD-959ACEFF4174}"/>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a:extLst>
            <a:ext uri="{FF2B5EF4-FFF2-40B4-BE49-F238E27FC236}">
              <a16:creationId xmlns:a16="http://schemas.microsoft.com/office/drawing/2014/main" id="{CD0066EF-BDCE-421A-B6BD-77C86838B768}"/>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71" name="【庁舎】&#10;有形固定資産減価償却率平均値テキスト">
          <a:extLst>
            <a:ext uri="{FF2B5EF4-FFF2-40B4-BE49-F238E27FC236}">
              <a16:creationId xmlns:a16="http://schemas.microsoft.com/office/drawing/2014/main" id="{534E8AC2-8545-44F1-9209-D783A55B66B8}"/>
            </a:ext>
          </a:extLst>
        </xdr:cNvPr>
        <xdr:cNvSpPr txBox="1"/>
      </xdr:nvSpPr>
      <xdr:spPr>
        <a:xfrm>
          <a:off x="14738350" y="170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a:extLst>
            <a:ext uri="{FF2B5EF4-FFF2-40B4-BE49-F238E27FC236}">
              <a16:creationId xmlns:a16="http://schemas.microsoft.com/office/drawing/2014/main" id="{8D7DDEC7-04D4-4D74-A326-CBE02D1ED12C}"/>
            </a:ext>
          </a:extLst>
        </xdr:cNvPr>
        <xdr:cNvSpPr/>
      </xdr:nvSpPr>
      <xdr:spPr>
        <a:xfrm>
          <a:off x="14649450" y="171720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5AEB2BF9-B962-447B-85D5-E18E3E34CA14}"/>
            </a:ext>
          </a:extLst>
        </xdr:cNvPr>
        <xdr:cNvSpPr/>
      </xdr:nvSpPr>
      <xdr:spPr>
        <a:xfrm>
          <a:off x="138874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27BE04-E713-4DBD-A2FC-6C74B103A451}"/>
            </a:ext>
          </a:extLst>
        </xdr:cNvPr>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37E536C9-8AA5-436C-938A-87F617D448E3}"/>
            </a:ext>
          </a:extLst>
        </xdr:cNvPr>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FDF20615-4A35-4AA1-B21F-37D8B5B4218C}"/>
            </a:ext>
          </a:extLst>
        </xdr:cNvPr>
        <xdr:cNvSpPr/>
      </xdr:nvSpPr>
      <xdr:spPr>
        <a:xfrm>
          <a:off x="1148715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1170C8F-87C7-402F-A4F5-29246E0D499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8906FE7-185A-4735-8B6C-CCA37ACDD2F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D3EBD61-D5CE-46B0-A941-D6BB024869A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8B4612D-A75B-4E00-8966-49902B84819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5622838-FA49-468B-9A28-7FAD3255916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782" name="楕円 781">
          <a:extLst>
            <a:ext uri="{FF2B5EF4-FFF2-40B4-BE49-F238E27FC236}">
              <a16:creationId xmlns:a16="http://schemas.microsoft.com/office/drawing/2014/main" id="{8CBD7999-F4D3-40E2-9810-4675FBDCC063}"/>
            </a:ext>
          </a:extLst>
        </xdr:cNvPr>
        <xdr:cNvSpPr/>
      </xdr:nvSpPr>
      <xdr:spPr>
        <a:xfrm>
          <a:off x="14649450" y="172210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111596</xdr:rowOff>
    </xdr:from>
    <xdr:ext cx="405111" cy="259045"/>
    <xdr:sp macro="" textlink="">
      <xdr:nvSpPr>
        <xdr:cNvPr id="783" name="【庁舎】&#10;有形固定資産減価償却率該当値テキスト">
          <a:extLst>
            <a:ext uri="{FF2B5EF4-FFF2-40B4-BE49-F238E27FC236}">
              <a16:creationId xmlns:a16="http://schemas.microsoft.com/office/drawing/2014/main" id="{7779F9F2-F0F8-43C9-B641-47AB4F553309}"/>
            </a:ext>
          </a:extLst>
        </xdr:cNvPr>
        <xdr:cNvSpPr txBox="1"/>
      </xdr:nvSpPr>
      <xdr:spPr>
        <a:xfrm>
          <a:off x="14738350" y="1719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784" name="楕円 783">
          <a:extLst>
            <a:ext uri="{FF2B5EF4-FFF2-40B4-BE49-F238E27FC236}">
              <a16:creationId xmlns:a16="http://schemas.microsoft.com/office/drawing/2014/main" id="{6A857127-4A7A-4CFF-9260-1EA8296B43FB}"/>
            </a:ext>
          </a:extLst>
        </xdr:cNvPr>
        <xdr:cNvSpPr/>
      </xdr:nvSpPr>
      <xdr:spPr>
        <a:xfrm>
          <a:off x="1388745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104</xdr:row>
      <xdr:rowOff>12519</xdr:rowOff>
    </xdr:to>
    <xdr:cxnSp macro="">
      <xdr:nvCxnSpPr>
        <xdr:cNvPr id="785" name="直線コネクタ 784">
          <a:extLst>
            <a:ext uri="{FF2B5EF4-FFF2-40B4-BE49-F238E27FC236}">
              <a16:creationId xmlns:a16="http://schemas.microsoft.com/office/drawing/2014/main" id="{2A1C08DD-CFF1-4DAA-89B9-D259DCFC1F3A}"/>
            </a:ext>
          </a:extLst>
        </xdr:cNvPr>
        <xdr:cNvCxnSpPr/>
      </xdr:nvCxnSpPr>
      <xdr:spPr>
        <a:xfrm>
          <a:off x="13938250" y="1721630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86" name="楕円 785">
          <a:extLst>
            <a:ext uri="{FF2B5EF4-FFF2-40B4-BE49-F238E27FC236}">
              <a16:creationId xmlns:a16="http://schemas.microsoft.com/office/drawing/2014/main" id="{8FE31920-C8B0-4493-A8DE-27C2399CFFE1}"/>
            </a:ext>
          </a:extLst>
        </xdr:cNvPr>
        <xdr:cNvSpPr/>
      </xdr:nvSpPr>
      <xdr:spPr>
        <a:xfrm>
          <a:off x="130937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128451</xdr:rowOff>
    </xdr:to>
    <xdr:cxnSp macro="">
      <xdr:nvCxnSpPr>
        <xdr:cNvPr id="787" name="直線コネクタ 786">
          <a:extLst>
            <a:ext uri="{FF2B5EF4-FFF2-40B4-BE49-F238E27FC236}">
              <a16:creationId xmlns:a16="http://schemas.microsoft.com/office/drawing/2014/main" id="{B2A2D3EC-8052-4E24-9586-E9F4FFA24E98}"/>
            </a:ext>
          </a:extLst>
        </xdr:cNvPr>
        <xdr:cNvCxnSpPr/>
      </xdr:nvCxnSpPr>
      <xdr:spPr>
        <a:xfrm>
          <a:off x="13144500" y="1718364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788" name="楕円 787">
          <a:extLst>
            <a:ext uri="{FF2B5EF4-FFF2-40B4-BE49-F238E27FC236}">
              <a16:creationId xmlns:a16="http://schemas.microsoft.com/office/drawing/2014/main" id="{42665599-CC86-4B39-9AAD-65D2195210CE}"/>
            </a:ext>
          </a:extLst>
        </xdr:cNvPr>
        <xdr:cNvSpPr/>
      </xdr:nvSpPr>
      <xdr:spPr>
        <a:xfrm>
          <a:off x="12299950" y="171540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117021</xdr:rowOff>
    </xdr:to>
    <xdr:cxnSp macro="">
      <xdr:nvCxnSpPr>
        <xdr:cNvPr id="789" name="直線コネクタ 788">
          <a:extLst>
            <a:ext uri="{FF2B5EF4-FFF2-40B4-BE49-F238E27FC236}">
              <a16:creationId xmlns:a16="http://schemas.microsoft.com/office/drawing/2014/main" id="{F3596C89-7E6A-4DD1-837A-F22258EEF628}"/>
            </a:ext>
          </a:extLst>
        </xdr:cNvPr>
        <xdr:cNvCxnSpPr/>
      </xdr:nvCxnSpPr>
      <xdr:spPr>
        <a:xfrm flipV="1">
          <a:off x="12344400" y="17183644"/>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90" name="楕円 789">
          <a:extLst>
            <a:ext uri="{FF2B5EF4-FFF2-40B4-BE49-F238E27FC236}">
              <a16:creationId xmlns:a16="http://schemas.microsoft.com/office/drawing/2014/main" id="{0DE96C15-9809-498F-9C1A-7A6F4754F41A}"/>
            </a:ext>
          </a:extLst>
        </xdr:cNvPr>
        <xdr:cNvSpPr/>
      </xdr:nvSpPr>
      <xdr:spPr>
        <a:xfrm>
          <a:off x="1148715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117021</xdr:rowOff>
    </xdr:to>
    <xdr:cxnSp macro="">
      <xdr:nvCxnSpPr>
        <xdr:cNvPr id="791" name="直線コネクタ 790">
          <a:extLst>
            <a:ext uri="{FF2B5EF4-FFF2-40B4-BE49-F238E27FC236}">
              <a16:creationId xmlns:a16="http://schemas.microsoft.com/office/drawing/2014/main" id="{BB91B75C-9C5D-4A70-9248-E4645FE17FA5}"/>
            </a:ext>
          </a:extLst>
        </xdr:cNvPr>
        <xdr:cNvCxnSpPr/>
      </xdr:nvCxnSpPr>
      <xdr:spPr>
        <a:xfrm>
          <a:off x="11537950" y="1717221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E752161E-6BDB-43CA-AE65-5F49D2786C20}"/>
            </a:ext>
          </a:extLst>
        </xdr:cNvPr>
        <xdr:cNvSpPr txBox="1"/>
      </xdr:nvSpPr>
      <xdr:spPr>
        <a:xfrm>
          <a:off x="13742044" y="173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2D15F228-0E72-4E0D-821C-57E204DD82DC}"/>
            </a:ext>
          </a:extLst>
        </xdr:cNvPr>
        <xdr:cNvSpPr txBox="1"/>
      </xdr:nvSpPr>
      <xdr:spPr>
        <a:xfrm>
          <a:off x="1296099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id="{F446F51C-A5B4-4ECC-955E-C81D3B3A9A3F}"/>
            </a:ext>
          </a:extLst>
        </xdr:cNvPr>
        <xdr:cNvSpPr txBox="1"/>
      </xdr:nvSpPr>
      <xdr:spPr>
        <a:xfrm>
          <a:off x="121672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id="{7764977C-D600-4DE6-9F35-6D67BF3157A0}"/>
            </a:ext>
          </a:extLst>
        </xdr:cNvPr>
        <xdr:cNvSpPr txBox="1"/>
      </xdr:nvSpPr>
      <xdr:spPr>
        <a:xfrm>
          <a:off x="11354444"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24328</xdr:rowOff>
    </xdr:from>
    <xdr:ext cx="405111" cy="259045"/>
    <xdr:sp macro="" textlink="">
      <xdr:nvSpPr>
        <xdr:cNvPr id="796" name="n_1mainValue【庁舎】&#10;有形固定資産減価償却率">
          <a:extLst>
            <a:ext uri="{FF2B5EF4-FFF2-40B4-BE49-F238E27FC236}">
              <a16:creationId xmlns:a16="http://schemas.microsoft.com/office/drawing/2014/main" id="{9B997F7C-29FE-45AB-9E64-DBD1D24AD895}"/>
            </a:ext>
          </a:extLst>
        </xdr:cNvPr>
        <xdr:cNvSpPr txBox="1"/>
      </xdr:nvSpPr>
      <xdr:spPr>
        <a:xfrm>
          <a:off x="137420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97" name="n_2mainValue【庁舎】&#10;有形固定資産減価償却率">
          <a:extLst>
            <a:ext uri="{FF2B5EF4-FFF2-40B4-BE49-F238E27FC236}">
              <a16:creationId xmlns:a16="http://schemas.microsoft.com/office/drawing/2014/main" id="{62CBCB2F-4D48-4C2F-9EDB-5FC4A35E93A1}"/>
            </a:ext>
          </a:extLst>
        </xdr:cNvPr>
        <xdr:cNvSpPr txBox="1"/>
      </xdr:nvSpPr>
      <xdr:spPr>
        <a:xfrm>
          <a:off x="1296099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798" name="n_3mainValue【庁舎】&#10;有形固定資産減価償却率">
          <a:extLst>
            <a:ext uri="{FF2B5EF4-FFF2-40B4-BE49-F238E27FC236}">
              <a16:creationId xmlns:a16="http://schemas.microsoft.com/office/drawing/2014/main" id="{7BF311EB-E6CC-4378-B510-DA8AD7C22392}"/>
            </a:ext>
          </a:extLst>
        </xdr:cNvPr>
        <xdr:cNvSpPr txBox="1"/>
      </xdr:nvSpPr>
      <xdr:spPr>
        <a:xfrm>
          <a:off x="121672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99" name="n_4mainValue【庁舎】&#10;有形固定資産減価償却率">
          <a:extLst>
            <a:ext uri="{FF2B5EF4-FFF2-40B4-BE49-F238E27FC236}">
              <a16:creationId xmlns:a16="http://schemas.microsoft.com/office/drawing/2014/main" id="{FD6C271E-BD65-402A-B0BD-84EB1E1FBAB2}"/>
            </a:ext>
          </a:extLst>
        </xdr:cNvPr>
        <xdr:cNvSpPr txBox="1"/>
      </xdr:nvSpPr>
      <xdr:spPr>
        <a:xfrm>
          <a:off x="113544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389D19A-510C-49B1-8A9A-1C35C16837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D0B5D8E-45DD-43D0-957D-2E58D81745B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DF18F43-F8BB-4E5C-8D7C-885B78416227}"/>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4939081-447B-4D17-B208-0AF544BC548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940E21D2-0B80-41F5-ADA9-E1A8C37C65D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471A627-C61D-4C4A-8C41-43EB2A4DF9E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46C69C3-B994-46F6-BE9A-A0985A9E53E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A2B750A-DEE2-42C5-AC32-3BE464EED97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A00612C-D04D-423C-B16A-E95B6D6C0B5B}"/>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8D11194-FFB2-4CE3-B827-DD775667C84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2836C62B-6CCE-4368-829D-5133CE13ADA7}"/>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20D2860D-76E1-4331-B936-6A0159BFA7F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16BD76C5-1A92-4AFC-9729-F245310609E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26E6A181-BA3E-4E17-8DB4-D3C00BAD640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327FECC3-FB50-4C2F-81D0-CFDF64D6827F}"/>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78AC8C76-6BB1-443B-A1A8-2484B3097CDE}"/>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3D5ACE8D-BC6A-4F92-8D3A-2082B8678DC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7933AC6-5791-450A-B7C3-FE4A3C0678F5}"/>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147A3EB9-81FD-435A-BA00-5CE0CB3C7D4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40F2B583-B189-4AD6-98BC-5ECB34942EE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A45FF8B2-3CB1-4CDE-8130-65677F3BAE6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D97FCF3E-B9BD-4A85-A410-D1490C9B0E1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56ABEAA3-F887-4446-88DC-F80AA8CC224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1F101450-68AB-44EA-971B-D0BCBC0F949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5073B842-A71B-46D8-9DD9-AF92A48E3CE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DDB0CE9D-1858-4E73-835A-A459B3EA0681}"/>
            </a:ext>
          </a:extLst>
        </xdr:cNvPr>
        <xdr:cNvCxnSpPr/>
      </xdr:nvCxnSpPr>
      <xdr:spPr>
        <a:xfrm flipV="1">
          <a:off x="19951064" y="165680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DE2F438D-1A0C-40B3-8997-5D59FDC76068}"/>
            </a:ext>
          </a:extLst>
        </xdr:cNvPr>
        <xdr:cNvSpPr txBox="1"/>
      </xdr:nvSpPr>
      <xdr:spPr>
        <a:xfrm>
          <a:off x="19989800" y="180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41587C63-70DC-4DDD-9620-0EC203004F92}"/>
            </a:ext>
          </a:extLst>
        </xdr:cNvPr>
        <xdr:cNvCxnSpPr/>
      </xdr:nvCxnSpPr>
      <xdr:spPr>
        <a:xfrm>
          <a:off x="198818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a:extLst>
            <a:ext uri="{FF2B5EF4-FFF2-40B4-BE49-F238E27FC236}">
              <a16:creationId xmlns:a16="http://schemas.microsoft.com/office/drawing/2014/main" id="{371163BB-773E-4BB1-B6B0-EF6EA9CAC1AC}"/>
            </a:ext>
          </a:extLst>
        </xdr:cNvPr>
        <xdr:cNvSpPr txBox="1"/>
      </xdr:nvSpPr>
      <xdr:spPr>
        <a:xfrm>
          <a:off x="19989800" y="163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a:extLst>
            <a:ext uri="{FF2B5EF4-FFF2-40B4-BE49-F238E27FC236}">
              <a16:creationId xmlns:a16="http://schemas.microsoft.com/office/drawing/2014/main" id="{F28DA57B-4B4F-4E60-AFB8-02427C269D5A}"/>
            </a:ext>
          </a:extLst>
        </xdr:cNvPr>
        <xdr:cNvCxnSpPr/>
      </xdr:nvCxnSpPr>
      <xdr:spPr>
        <a:xfrm>
          <a:off x="19881850" y="1656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30" name="【庁舎】&#10;一人当たり面積平均値テキスト">
          <a:extLst>
            <a:ext uri="{FF2B5EF4-FFF2-40B4-BE49-F238E27FC236}">
              <a16:creationId xmlns:a16="http://schemas.microsoft.com/office/drawing/2014/main" id="{D4BA1C05-F639-4DCC-BDCB-7056650960BD}"/>
            </a:ext>
          </a:extLst>
        </xdr:cNvPr>
        <xdr:cNvSpPr txBox="1"/>
      </xdr:nvSpPr>
      <xdr:spPr>
        <a:xfrm>
          <a:off x="19989800" y="1761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a:extLst>
            <a:ext uri="{FF2B5EF4-FFF2-40B4-BE49-F238E27FC236}">
              <a16:creationId xmlns:a16="http://schemas.microsoft.com/office/drawing/2014/main" id="{731B7F92-A60A-4FE1-9452-7AA459B126AF}"/>
            </a:ext>
          </a:extLst>
        </xdr:cNvPr>
        <xdr:cNvSpPr/>
      </xdr:nvSpPr>
      <xdr:spPr>
        <a:xfrm>
          <a:off x="1990090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7CB7A0B2-179C-4E2A-AB55-164311BBAEDC}"/>
            </a:ext>
          </a:extLst>
        </xdr:cNvPr>
        <xdr:cNvSpPr/>
      </xdr:nvSpPr>
      <xdr:spPr>
        <a:xfrm>
          <a:off x="19157950" y="17492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BA1E0EFA-1030-4370-A9CF-4D5A59B777AE}"/>
            </a:ext>
          </a:extLst>
        </xdr:cNvPr>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EDB2DD83-A24C-4A74-9BD5-AA2BF1BE762B}"/>
            </a:ext>
          </a:extLst>
        </xdr:cNvPr>
        <xdr:cNvSpPr/>
      </xdr:nvSpPr>
      <xdr:spPr>
        <a:xfrm>
          <a:off x="1755140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6016F97B-A3FA-456A-A6BA-8459C09462F5}"/>
            </a:ext>
          </a:extLst>
        </xdr:cNvPr>
        <xdr:cNvSpPr/>
      </xdr:nvSpPr>
      <xdr:spPr>
        <a:xfrm>
          <a:off x="167576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8941907-DDAE-446D-96C3-AA2DF63D9E3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15B0826-385F-4933-816F-DC6234F97FC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4E0CE7E-5557-4B73-B8B7-BB4C94AE2D6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ED3C7DA-4BD1-41CE-A4AD-C45961F4CB6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5161593-37D9-4B81-9405-A0A91212DD3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41" name="楕円 840">
          <a:extLst>
            <a:ext uri="{FF2B5EF4-FFF2-40B4-BE49-F238E27FC236}">
              <a16:creationId xmlns:a16="http://schemas.microsoft.com/office/drawing/2014/main" id="{54F7A382-A65E-472B-8D22-8D108AB96015}"/>
            </a:ext>
          </a:extLst>
        </xdr:cNvPr>
        <xdr:cNvSpPr/>
      </xdr:nvSpPr>
      <xdr:spPr>
        <a:xfrm>
          <a:off x="199009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13988</xdr:rowOff>
    </xdr:from>
    <xdr:ext cx="469744" cy="259045"/>
    <xdr:sp macro="" textlink="">
      <xdr:nvSpPr>
        <xdr:cNvPr id="842" name="【庁舎】&#10;一人当たり面積該当値テキスト">
          <a:extLst>
            <a:ext uri="{FF2B5EF4-FFF2-40B4-BE49-F238E27FC236}">
              <a16:creationId xmlns:a16="http://schemas.microsoft.com/office/drawing/2014/main" id="{22E5594E-C2FE-4BF2-8C0D-6B23303D0CD5}"/>
            </a:ext>
          </a:extLst>
        </xdr:cNvPr>
        <xdr:cNvSpPr txBox="1"/>
      </xdr:nvSpPr>
      <xdr:spPr>
        <a:xfrm>
          <a:off x="199898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43" name="楕円 842">
          <a:extLst>
            <a:ext uri="{FF2B5EF4-FFF2-40B4-BE49-F238E27FC236}">
              <a16:creationId xmlns:a16="http://schemas.microsoft.com/office/drawing/2014/main" id="{6EFC50DE-EDE1-4AD4-A82D-BBA8D8272603}"/>
            </a:ext>
          </a:extLst>
        </xdr:cNvPr>
        <xdr:cNvSpPr/>
      </xdr:nvSpPr>
      <xdr:spPr>
        <a:xfrm>
          <a:off x="19157950" y="1755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41911</xdr:rowOff>
    </xdr:to>
    <xdr:cxnSp macro="">
      <xdr:nvCxnSpPr>
        <xdr:cNvPr id="844" name="直線コネクタ 843">
          <a:extLst>
            <a:ext uri="{FF2B5EF4-FFF2-40B4-BE49-F238E27FC236}">
              <a16:creationId xmlns:a16="http://schemas.microsoft.com/office/drawing/2014/main" id="{5B7B5FD0-5EE0-4019-B562-4C91FA4FCE06}"/>
            </a:ext>
          </a:extLst>
        </xdr:cNvPr>
        <xdr:cNvCxnSpPr/>
      </xdr:nvCxnSpPr>
      <xdr:spPr>
        <a:xfrm>
          <a:off x="19202400" y="17609820"/>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126637</xdr:rowOff>
    </xdr:from>
    <xdr:to>
      <xdr:col>107</xdr:col>
      <xdr:colOff>101600</xdr:colOff>
      <xdr:row>106</xdr:row>
      <xdr:rowOff>56787</xdr:rowOff>
    </xdr:to>
    <xdr:sp macro="" textlink="">
      <xdr:nvSpPr>
        <xdr:cNvPr id="845" name="楕円 844">
          <a:extLst>
            <a:ext uri="{FF2B5EF4-FFF2-40B4-BE49-F238E27FC236}">
              <a16:creationId xmlns:a16="http://schemas.microsoft.com/office/drawing/2014/main" id="{2CC8CB06-2F9B-4AF2-B82A-47CCF5C7F041}"/>
            </a:ext>
          </a:extLst>
        </xdr:cNvPr>
        <xdr:cNvSpPr/>
      </xdr:nvSpPr>
      <xdr:spPr>
        <a:xfrm>
          <a:off x="1834515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xdr:rowOff>
    </xdr:from>
    <xdr:to>
      <xdr:col>111</xdr:col>
      <xdr:colOff>177800</xdr:colOff>
      <xdr:row>106</xdr:row>
      <xdr:rowOff>7620</xdr:rowOff>
    </xdr:to>
    <xdr:cxnSp macro="">
      <xdr:nvCxnSpPr>
        <xdr:cNvPr id="846" name="直線コネクタ 845">
          <a:extLst>
            <a:ext uri="{FF2B5EF4-FFF2-40B4-BE49-F238E27FC236}">
              <a16:creationId xmlns:a16="http://schemas.microsoft.com/office/drawing/2014/main" id="{DB99BD07-5B48-41B8-8231-03E4BA4EFF30}"/>
            </a:ext>
          </a:extLst>
        </xdr:cNvPr>
        <xdr:cNvCxnSpPr/>
      </xdr:nvCxnSpPr>
      <xdr:spPr>
        <a:xfrm>
          <a:off x="18395950" y="1760818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7" name="楕円 846">
          <a:extLst>
            <a:ext uri="{FF2B5EF4-FFF2-40B4-BE49-F238E27FC236}">
              <a16:creationId xmlns:a16="http://schemas.microsoft.com/office/drawing/2014/main" id="{4C680C92-33E2-4FE7-ACBB-5ECE700C4CDE}"/>
            </a:ext>
          </a:extLst>
        </xdr:cNvPr>
        <xdr:cNvSpPr/>
      </xdr:nvSpPr>
      <xdr:spPr>
        <a:xfrm>
          <a:off x="175514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5987</xdr:rowOff>
    </xdr:to>
    <xdr:cxnSp macro="">
      <xdr:nvCxnSpPr>
        <xdr:cNvPr id="848" name="直線コネクタ 847">
          <a:extLst>
            <a:ext uri="{FF2B5EF4-FFF2-40B4-BE49-F238E27FC236}">
              <a16:creationId xmlns:a16="http://schemas.microsoft.com/office/drawing/2014/main" id="{CF1822BE-5991-40D0-8CFD-AEE8D83D8D0B}"/>
            </a:ext>
          </a:extLst>
        </xdr:cNvPr>
        <xdr:cNvCxnSpPr/>
      </xdr:nvCxnSpPr>
      <xdr:spPr>
        <a:xfrm>
          <a:off x="17602200" y="17603288"/>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9" name="楕円 848">
          <a:extLst>
            <a:ext uri="{FF2B5EF4-FFF2-40B4-BE49-F238E27FC236}">
              <a16:creationId xmlns:a16="http://schemas.microsoft.com/office/drawing/2014/main" id="{A5F35088-DCC7-4802-BFE8-F50F71C2EC63}"/>
            </a:ext>
          </a:extLst>
        </xdr:cNvPr>
        <xdr:cNvSpPr/>
      </xdr:nvSpPr>
      <xdr:spPr>
        <a:xfrm>
          <a:off x="16757650" y="17552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xdr:rowOff>
    </xdr:to>
    <xdr:cxnSp macro="">
      <xdr:nvCxnSpPr>
        <xdr:cNvPr id="850" name="直線コネクタ 849">
          <a:extLst>
            <a:ext uri="{FF2B5EF4-FFF2-40B4-BE49-F238E27FC236}">
              <a16:creationId xmlns:a16="http://schemas.microsoft.com/office/drawing/2014/main" id="{FFBB6D33-641F-40FA-827D-BB0F5F895964}"/>
            </a:ext>
          </a:extLst>
        </xdr:cNvPr>
        <xdr:cNvCxnSpPr/>
      </xdr:nvCxnSpPr>
      <xdr:spPr>
        <a:xfrm>
          <a:off x="16802100" y="1760328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51" name="n_1aveValue【庁舎】&#10;一人当たり面積">
          <a:extLst>
            <a:ext uri="{FF2B5EF4-FFF2-40B4-BE49-F238E27FC236}">
              <a16:creationId xmlns:a16="http://schemas.microsoft.com/office/drawing/2014/main" id="{B40E4702-B027-4F9D-8826-95CE5AC39CA3}"/>
            </a:ext>
          </a:extLst>
        </xdr:cNvPr>
        <xdr:cNvSpPr txBox="1"/>
      </xdr:nvSpPr>
      <xdr:spPr>
        <a:xfrm>
          <a:off x="189802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a:extLst>
            <a:ext uri="{FF2B5EF4-FFF2-40B4-BE49-F238E27FC236}">
              <a16:creationId xmlns:a16="http://schemas.microsoft.com/office/drawing/2014/main" id="{F72A2DF4-736B-4CB6-B3E5-D35C140E629D}"/>
            </a:ext>
          </a:extLst>
        </xdr:cNvPr>
        <xdr:cNvSpPr txBox="1"/>
      </xdr:nvSpPr>
      <xdr:spPr>
        <a:xfrm>
          <a:off x="181801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a:extLst>
            <a:ext uri="{FF2B5EF4-FFF2-40B4-BE49-F238E27FC236}">
              <a16:creationId xmlns:a16="http://schemas.microsoft.com/office/drawing/2014/main" id="{9E71B90F-403F-4659-A093-F0401B634877}"/>
            </a:ext>
          </a:extLst>
        </xdr:cNvPr>
        <xdr:cNvSpPr txBox="1"/>
      </xdr:nvSpPr>
      <xdr:spPr>
        <a:xfrm>
          <a:off x="1738637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4" name="n_4aveValue【庁舎】&#10;一人当たり面積">
          <a:extLst>
            <a:ext uri="{FF2B5EF4-FFF2-40B4-BE49-F238E27FC236}">
              <a16:creationId xmlns:a16="http://schemas.microsoft.com/office/drawing/2014/main" id="{A669018A-73F5-492E-8571-5ED741B050F6}"/>
            </a:ext>
          </a:extLst>
        </xdr:cNvPr>
        <xdr:cNvSpPr txBox="1"/>
      </xdr:nvSpPr>
      <xdr:spPr>
        <a:xfrm>
          <a:off x="165926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55" name="n_1mainValue【庁舎】&#10;一人当たり面積">
          <a:extLst>
            <a:ext uri="{FF2B5EF4-FFF2-40B4-BE49-F238E27FC236}">
              <a16:creationId xmlns:a16="http://schemas.microsoft.com/office/drawing/2014/main" id="{8F664EE3-6AF0-4C46-8CF9-794315B5F69B}"/>
            </a:ext>
          </a:extLst>
        </xdr:cNvPr>
        <xdr:cNvSpPr txBox="1"/>
      </xdr:nvSpPr>
      <xdr:spPr>
        <a:xfrm>
          <a:off x="189802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47914</xdr:rowOff>
    </xdr:from>
    <xdr:ext cx="469744" cy="259045"/>
    <xdr:sp macro="" textlink="">
      <xdr:nvSpPr>
        <xdr:cNvPr id="856" name="n_2mainValue【庁舎】&#10;一人当たり面積">
          <a:extLst>
            <a:ext uri="{FF2B5EF4-FFF2-40B4-BE49-F238E27FC236}">
              <a16:creationId xmlns:a16="http://schemas.microsoft.com/office/drawing/2014/main" id="{15F75200-5626-41EC-BF03-6F037A4A42D2}"/>
            </a:ext>
          </a:extLst>
        </xdr:cNvPr>
        <xdr:cNvSpPr txBox="1"/>
      </xdr:nvSpPr>
      <xdr:spPr>
        <a:xfrm>
          <a:off x="18180127" y="1765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857" name="n_3mainValue【庁舎】&#10;一人当たり面積">
          <a:extLst>
            <a:ext uri="{FF2B5EF4-FFF2-40B4-BE49-F238E27FC236}">
              <a16:creationId xmlns:a16="http://schemas.microsoft.com/office/drawing/2014/main" id="{D3CCB719-81B7-4F90-995E-93BD0656AFB0}"/>
            </a:ext>
          </a:extLst>
        </xdr:cNvPr>
        <xdr:cNvSpPr txBox="1"/>
      </xdr:nvSpPr>
      <xdr:spPr>
        <a:xfrm>
          <a:off x="17386377" y="176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8" name="n_4mainValue【庁舎】&#10;一人当たり面積">
          <a:extLst>
            <a:ext uri="{FF2B5EF4-FFF2-40B4-BE49-F238E27FC236}">
              <a16:creationId xmlns:a16="http://schemas.microsoft.com/office/drawing/2014/main" id="{27F030FF-2EFD-4EF0-90CA-EE22E3D5EBDB}"/>
            </a:ext>
          </a:extLst>
        </xdr:cNvPr>
        <xdr:cNvSpPr txBox="1"/>
      </xdr:nvSpPr>
      <xdr:spPr>
        <a:xfrm>
          <a:off x="16592627" y="176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118426E5-6B63-41B5-A71E-B5F4BBE4A49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C5BB9FE-AF40-49FA-B2F0-F172F3698F6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AB5F08D1-9EFB-4305-8DC3-DB0325014EC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福祉・子育て等の機能強化を図るため、総合保健福祉センターを令和元年度に建設し、令和２年４月に開館になったことにより、保健センターの有形固定資産減価償却率は類似団体内平均値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図書館は、歴史民俗資料館収蔵庫の建設により有形固定資産減価償却率が類似団体より下回る結果となった。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1069;/&#12304;&#36001;&#25919;&#29366;&#27841;&#36039;&#26009;&#38598;&#12305;_382159_&#26481;&#28201;&#24066;_2021v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72.599999999999994</v>
          </cell>
          <cell r="BX51">
            <v>69</v>
          </cell>
          <cell r="CF51">
            <v>71.900000000000006</v>
          </cell>
          <cell r="CN51">
            <v>63</v>
          </cell>
          <cell r="CV51">
            <v>45.6</v>
          </cell>
        </row>
        <row r="53">
          <cell r="BP53">
            <v>46.6</v>
          </cell>
          <cell r="BX53">
            <v>47.7</v>
          </cell>
          <cell r="CF53">
            <v>48</v>
          </cell>
          <cell r="CN53">
            <v>49.9</v>
          </cell>
          <cell r="CV53">
            <v>52.3</v>
          </cell>
        </row>
        <row r="55">
          <cell r="AN55" t="str">
            <v>類似団体内平均値</v>
          </cell>
          <cell r="BP55">
            <v>53.4</v>
          </cell>
          <cell r="BX55">
            <v>48</v>
          </cell>
          <cell r="CF55">
            <v>49.1</v>
          </cell>
          <cell r="CN55">
            <v>41.5</v>
          </cell>
          <cell r="CV55">
            <v>23</v>
          </cell>
        </row>
        <row r="57">
          <cell r="BP57">
            <v>59.6</v>
          </cell>
          <cell r="BX57">
            <v>60.8</v>
          </cell>
          <cell r="CF57">
            <v>61</v>
          </cell>
          <cell r="CN57">
            <v>61.7</v>
          </cell>
          <cell r="CV57">
            <v>62.8</v>
          </cell>
        </row>
        <row r="72">
          <cell r="BP72" t="str">
            <v>H29</v>
          </cell>
          <cell r="BX72" t="str">
            <v>H30</v>
          </cell>
          <cell r="CF72" t="str">
            <v>R01</v>
          </cell>
          <cell r="CN72" t="str">
            <v>R02</v>
          </cell>
          <cell r="CV72" t="str">
            <v>R03</v>
          </cell>
        </row>
        <row r="73">
          <cell r="AN73" t="str">
            <v>当該団体値</v>
          </cell>
          <cell r="BP73">
            <v>72.599999999999994</v>
          </cell>
          <cell r="BX73">
            <v>69</v>
          </cell>
          <cell r="CF73">
            <v>71.900000000000006</v>
          </cell>
          <cell r="CN73">
            <v>63</v>
          </cell>
          <cell r="CV73">
            <v>45.6</v>
          </cell>
        </row>
        <row r="75">
          <cell r="BP75">
            <v>11.5</v>
          </cell>
          <cell r="BX75">
            <v>12</v>
          </cell>
          <cell r="CF75">
            <v>12.2</v>
          </cell>
          <cell r="CN75">
            <v>11.6</v>
          </cell>
          <cell r="CV75">
            <v>11.3</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 thickBot="1" x14ac:dyDescent="0.25">
      <c r="B2" s="179" t="s">
        <v>81</v>
      </c>
      <c r="C2" s="179"/>
      <c r="D2" s="180"/>
    </row>
    <row r="3" spans="1:119" ht="18.75" customHeight="1" thickBot="1" x14ac:dyDescent="0.25">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2">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19098321</v>
      </c>
      <c r="BO4" s="369"/>
      <c r="BP4" s="369"/>
      <c r="BQ4" s="369"/>
      <c r="BR4" s="369"/>
      <c r="BS4" s="369"/>
      <c r="BT4" s="369"/>
      <c r="BU4" s="370"/>
      <c r="BV4" s="368">
        <v>20631186</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11.1</v>
      </c>
      <c r="CU4" s="375"/>
      <c r="CV4" s="375"/>
      <c r="CW4" s="375"/>
      <c r="CX4" s="375"/>
      <c r="CY4" s="375"/>
      <c r="CZ4" s="375"/>
      <c r="DA4" s="376"/>
      <c r="DB4" s="374">
        <v>8.9</v>
      </c>
      <c r="DC4" s="375"/>
      <c r="DD4" s="375"/>
      <c r="DE4" s="375"/>
      <c r="DF4" s="375"/>
      <c r="DG4" s="375"/>
      <c r="DH4" s="375"/>
      <c r="DI4" s="376"/>
    </row>
    <row r="5" spans="1:119" ht="18.75" customHeight="1" x14ac:dyDescent="0.2">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17910584</v>
      </c>
      <c r="BO5" s="406"/>
      <c r="BP5" s="406"/>
      <c r="BQ5" s="406"/>
      <c r="BR5" s="406"/>
      <c r="BS5" s="406"/>
      <c r="BT5" s="406"/>
      <c r="BU5" s="407"/>
      <c r="BV5" s="405">
        <v>19665778</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90.3</v>
      </c>
      <c r="CU5" s="403"/>
      <c r="CV5" s="403"/>
      <c r="CW5" s="403"/>
      <c r="CX5" s="403"/>
      <c r="CY5" s="403"/>
      <c r="CZ5" s="403"/>
      <c r="DA5" s="404"/>
      <c r="DB5" s="402">
        <v>96.2</v>
      </c>
      <c r="DC5" s="403"/>
      <c r="DD5" s="403"/>
      <c r="DE5" s="403"/>
      <c r="DF5" s="403"/>
      <c r="DG5" s="403"/>
      <c r="DH5" s="403"/>
      <c r="DI5" s="404"/>
    </row>
    <row r="6" spans="1:119" ht="18.75" customHeight="1" x14ac:dyDescent="0.2">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1187737</v>
      </c>
      <c r="BO6" s="406"/>
      <c r="BP6" s="406"/>
      <c r="BQ6" s="406"/>
      <c r="BR6" s="406"/>
      <c r="BS6" s="406"/>
      <c r="BT6" s="406"/>
      <c r="BU6" s="407"/>
      <c r="BV6" s="405">
        <v>965408</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95.4</v>
      </c>
      <c r="CU6" s="443"/>
      <c r="CV6" s="443"/>
      <c r="CW6" s="443"/>
      <c r="CX6" s="443"/>
      <c r="CY6" s="443"/>
      <c r="CZ6" s="443"/>
      <c r="DA6" s="444"/>
      <c r="DB6" s="442">
        <v>100.7</v>
      </c>
      <c r="DC6" s="443"/>
      <c r="DD6" s="443"/>
      <c r="DE6" s="443"/>
      <c r="DF6" s="443"/>
      <c r="DG6" s="443"/>
      <c r="DH6" s="443"/>
      <c r="DI6" s="444"/>
    </row>
    <row r="7" spans="1:119" ht="18.75" customHeight="1" x14ac:dyDescent="0.2">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94</v>
      </c>
      <c r="AV7" s="438"/>
      <c r="AW7" s="438"/>
      <c r="AX7" s="438"/>
      <c r="AY7" s="439" t="s">
        <v>105</v>
      </c>
      <c r="AZ7" s="440"/>
      <c r="BA7" s="440"/>
      <c r="BB7" s="440"/>
      <c r="BC7" s="440"/>
      <c r="BD7" s="440"/>
      <c r="BE7" s="440"/>
      <c r="BF7" s="440"/>
      <c r="BG7" s="440"/>
      <c r="BH7" s="440"/>
      <c r="BI7" s="440"/>
      <c r="BJ7" s="440"/>
      <c r="BK7" s="440"/>
      <c r="BL7" s="440"/>
      <c r="BM7" s="441"/>
      <c r="BN7" s="405">
        <v>39177</v>
      </c>
      <c r="BO7" s="406"/>
      <c r="BP7" s="406"/>
      <c r="BQ7" s="406"/>
      <c r="BR7" s="406"/>
      <c r="BS7" s="406"/>
      <c r="BT7" s="406"/>
      <c r="BU7" s="407"/>
      <c r="BV7" s="405">
        <v>93722</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10309019</v>
      </c>
      <c r="CU7" s="406"/>
      <c r="CV7" s="406"/>
      <c r="CW7" s="406"/>
      <c r="CX7" s="406"/>
      <c r="CY7" s="406"/>
      <c r="CZ7" s="406"/>
      <c r="DA7" s="407"/>
      <c r="DB7" s="405">
        <v>9743004</v>
      </c>
      <c r="DC7" s="406"/>
      <c r="DD7" s="406"/>
      <c r="DE7" s="406"/>
      <c r="DF7" s="406"/>
      <c r="DG7" s="406"/>
      <c r="DH7" s="406"/>
      <c r="DI7" s="407"/>
    </row>
    <row r="8" spans="1:119" ht="18.75" customHeight="1" thickBot="1" x14ac:dyDescent="0.25">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94</v>
      </c>
      <c r="AV8" s="438"/>
      <c r="AW8" s="438"/>
      <c r="AX8" s="438"/>
      <c r="AY8" s="439" t="s">
        <v>108</v>
      </c>
      <c r="AZ8" s="440"/>
      <c r="BA8" s="440"/>
      <c r="BB8" s="440"/>
      <c r="BC8" s="440"/>
      <c r="BD8" s="440"/>
      <c r="BE8" s="440"/>
      <c r="BF8" s="440"/>
      <c r="BG8" s="440"/>
      <c r="BH8" s="440"/>
      <c r="BI8" s="440"/>
      <c r="BJ8" s="440"/>
      <c r="BK8" s="440"/>
      <c r="BL8" s="440"/>
      <c r="BM8" s="441"/>
      <c r="BN8" s="405">
        <v>1148560</v>
      </c>
      <c r="BO8" s="406"/>
      <c r="BP8" s="406"/>
      <c r="BQ8" s="406"/>
      <c r="BR8" s="406"/>
      <c r="BS8" s="406"/>
      <c r="BT8" s="406"/>
      <c r="BU8" s="407"/>
      <c r="BV8" s="405">
        <v>871686</v>
      </c>
      <c r="BW8" s="406"/>
      <c r="BX8" s="406"/>
      <c r="BY8" s="406"/>
      <c r="BZ8" s="406"/>
      <c r="CA8" s="406"/>
      <c r="CB8" s="406"/>
      <c r="CC8" s="407"/>
      <c r="CD8" s="408" t="s">
        <v>109</v>
      </c>
      <c r="CE8" s="409"/>
      <c r="CF8" s="409"/>
      <c r="CG8" s="409"/>
      <c r="CH8" s="409"/>
      <c r="CI8" s="409"/>
      <c r="CJ8" s="409"/>
      <c r="CK8" s="409"/>
      <c r="CL8" s="409"/>
      <c r="CM8" s="409"/>
      <c r="CN8" s="409"/>
      <c r="CO8" s="409"/>
      <c r="CP8" s="409"/>
      <c r="CQ8" s="409"/>
      <c r="CR8" s="409"/>
      <c r="CS8" s="410"/>
      <c r="CT8" s="445">
        <v>0.49</v>
      </c>
      <c r="CU8" s="446"/>
      <c r="CV8" s="446"/>
      <c r="CW8" s="446"/>
      <c r="CX8" s="446"/>
      <c r="CY8" s="446"/>
      <c r="CZ8" s="446"/>
      <c r="DA8" s="447"/>
      <c r="DB8" s="445">
        <v>0.5</v>
      </c>
      <c r="DC8" s="446"/>
      <c r="DD8" s="446"/>
      <c r="DE8" s="446"/>
      <c r="DF8" s="446"/>
      <c r="DG8" s="446"/>
      <c r="DH8" s="446"/>
      <c r="DI8" s="447"/>
    </row>
    <row r="9" spans="1:119" ht="18.75" customHeight="1" thickBot="1" x14ac:dyDescent="0.25">
      <c r="A9" s="178"/>
      <c r="B9" s="399" t="s">
        <v>110</v>
      </c>
      <c r="C9" s="400"/>
      <c r="D9" s="400"/>
      <c r="E9" s="400"/>
      <c r="F9" s="400"/>
      <c r="G9" s="400"/>
      <c r="H9" s="400"/>
      <c r="I9" s="400"/>
      <c r="J9" s="400"/>
      <c r="K9" s="448"/>
      <c r="L9" s="449" t="s">
        <v>111</v>
      </c>
      <c r="M9" s="450"/>
      <c r="N9" s="450"/>
      <c r="O9" s="450"/>
      <c r="P9" s="450"/>
      <c r="Q9" s="451"/>
      <c r="R9" s="452">
        <v>33903</v>
      </c>
      <c r="S9" s="453"/>
      <c r="T9" s="453"/>
      <c r="U9" s="453"/>
      <c r="V9" s="454"/>
      <c r="W9" s="362" t="s">
        <v>112</v>
      </c>
      <c r="X9" s="363"/>
      <c r="Y9" s="363"/>
      <c r="Z9" s="363"/>
      <c r="AA9" s="363"/>
      <c r="AB9" s="363"/>
      <c r="AC9" s="363"/>
      <c r="AD9" s="363"/>
      <c r="AE9" s="363"/>
      <c r="AF9" s="363"/>
      <c r="AG9" s="363"/>
      <c r="AH9" s="363"/>
      <c r="AI9" s="363"/>
      <c r="AJ9" s="363"/>
      <c r="AK9" s="363"/>
      <c r="AL9" s="364"/>
      <c r="AM9" s="434" t="s">
        <v>113</v>
      </c>
      <c r="AN9" s="435"/>
      <c r="AO9" s="435"/>
      <c r="AP9" s="435"/>
      <c r="AQ9" s="435"/>
      <c r="AR9" s="435"/>
      <c r="AS9" s="435"/>
      <c r="AT9" s="436"/>
      <c r="AU9" s="437" t="s">
        <v>114</v>
      </c>
      <c r="AV9" s="438"/>
      <c r="AW9" s="438"/>
      <c r="AX9" s="438"/>
      <c r="AY9" s="439" t="s">
        <v>115</v>
      </c>
      <c r="AZ9" s="440"/>
      <c r="BA9" s="440"/>
      <c r="BB9" s="440"/>
      <c r="BC9" s="440"/>
      <c r="BD9" s="440"/>
      <c r="BE9" s="440"/>
      <c r="BF9" s="440"/>
      <c r="BG9" s="440"/>
      <c r="BH9" s="440"/>
      <c r="BI9" s="440"/>
      <c r="BJ9" s="440"/>
      <c r="BK9" s="440"/>
      <c r="BL9" s="440"/>
      <c r="BM9" s="441"/>
      <c r="BN9" s="405">
        <v>276874</v>
      </c>
      <c r="BO9" s="406"/>
      <c r="BP9" s="406"/>
      <c r="BQ9" s="406"/>
      <c r="BR9" s="406"/>
      <c r="BS9" s="406"/>
      <c r="BT9" s="406"/>
      <c r="BU9" s="407"/>
      <c r="BV9" s="405">
        <v>175348</v>
      </c>
      <c r="BW9" s="406"/>
      <c r="BX9" s="406"/>
      <c r="BY9" s="406"/>
      <c r="BZ9" s="406"/>
      <c r="CA9" s="406"/>
      <c r="CB9" s="406"/>
      <c r="CC9" s="407"/>
      <c r="CD9" s="408" t="s">
        <v>116</v>
      </c>
      <c r="CE9" s="409"/>
      <c r="CF9" s="409"/>
      <c r="CG9" s="409"/>
      <c r="CH9" s="409"/>
      <c r="CI9" s="409"/>
      <c r="CJ9" s="409"/>
      <c r="CK9" s="409"/>
      <c r="CL9" s="409"/>
      <c r="CM9" s="409"/>
      <c r="CN9" s="409"/>
      <c r="CO9" s="409"/>
      <c r="CP9" s="409"/>
      <c r="CQ9" s="409"/>
      <c r="CR9" s="409"/>
      <c r="CS9" s="410"/>
      <c r="CT9" s="402">
        <v>13.5</v>
      </c>
      <c r="CU9" s="403"/>
      <c r="CV9" s="403"/>
      <c r="CW9" s="403"/>
      <c r="CX9" s="403"/>
      <c r="CY9" s="403"/>
      <c r="CZ9" s="403"/>
      <c r="DA9" s="404"/>
      <c r="DB9" s="402">
        <v>12.2</v>
      </c>
      <c r="DC9" s="403"/>
      <c r="DD9" s="403"/>
      <c r="DE9" s="403"/>
      <c r="DF9" s="403"/>
      <c r="DG9" s="403"/>
      <c r="DH9" s="403"/>
      <c r="DI9" s="404"/>
    </row>
    <row r="10" spans="1:119" ht="18.75" customHeight="1" thickBot="1" x14ac:dyDescent="0.25">
      <c r="A10" s="178"/>
      <c r="B10" s="399"/>
      <c r="C10" s="400"/>
      <c r="D10" s="400"/>
      <c r="E10" s="400"/>
      <c r="F10" s="400"/>
      <c r="G10" s="400"/>
      <c r="H10" s="400"/>
      <c r="I10" s="400"/>
      <c r="J10" s="400"/>
      <c r="K10" s="448"/>
      <c r="L10" s="455" t="s">
        <v>117</v>
      </c>
      <c r="M10" s="435"/>
      <c r="N10" s="435"/>
      <c r="O10" s="435"/>
      <c r="P10" s="435"/>
      <c r="Q10" s="436"/>
      <c r="R10" s="456">
        <v>34613</v>
      </c>
      <c r="S10" s="457"/>
      <c r="T10" s="457"/>
      <c r="U10" s="457"/>
      <c r="V10" s="458"/>
      <c r="W10" s="393"/>
      <c r="X10" s="394"/>
      <c r="Y10" s="394"/>
      <c r="Z10" s="394"/>
      <c r="AA10" s="394"/>
      <c r="AB10" s="394"/>
      <c r="AC10" s="394"/>
      <c r="AD10" s="394"/>
      <c r="AE10" s="394"/>
      <c r="AF10" s="394"/>
      <c r="AG10" s="394"/>
      <c r="AH10" s="394"/>
      <c r="AI10" s="394"/>
      <c r="AJ10" s="394"/>
      <c r="AK10" s="394"/>
      <c r="AL10" s="397"/>
      <c r="AM10" s="434" t="s">
        <v>118</v>
      </c>
      <c r="AN10" s="435"/>
      <c r="AO10" s="435"/>
      <c r="AP10" s="435"/>
      <c r="AQ10" s="435"/>
      <c r="AR10" s="435"/>
      <c r="AS10" s="435"/>
      <c r="AT10" s="436"/>
      <c r="AU10" s="437" t="s">
        <v>119</v>
      </c>
      <c r="AV10" s="438"/>
      <c r="AW10" s="438"/>
      <c r="AX10" s="438"/>
      <c r="AY10" s="439" t="s">
        <v>120</v>
      </c>
      <c r="AZ10" s="440"/>
      <c r="BA10" s="440"/>
      <c r="BB10" s="440"/>
      <c r="BC10" s="440"/>
      <c r="BD10" s="440"/>
      <c r="BE10" s="440"/>
      <c r="BF10" s="440"/>
      <c r="BG10" s="440"/>
      <c r="BH10" s="440"/>
      <c r="BI10" s="440"/>
      <c r="BJ10" s="440"/>
      <c r="BK10" s="440"/>
      <c r="BL10" s="440"/>
      <c r="BM10" s="441"/>
      <c r="BN10" s="405">
        <v>612336</v>
      </c>
      <c r="BO10" s="406"/>
      <c r="BP10" s="406"/>
      <c r="BQ10" s="406"/>
      <c r="BR10" s="406"/>
      <c r="BS10" s="406"/>
      <c r="BT10" s="406"/>
      <c r="BU10" s="407"/>
      <c r="BV10" s="405">
        <v>1013543</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125</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129</v>
      </c>
      <c r="DC11" s="446"/>
      <c r="DD11" s="446"/>
      <c r="DE11" s="446"/>
      <c r="DF11" s="446"/>
      <c r="DG11" s="446"/>
      <c r="DH11" s="446"/>
      <c r="DI11" s="447"/>
    </row>
    <row r="12" spans="1:119" ht="18.75" customHeight="1" x14ac:dyDescent="0.2">
      <c r="A12" s="178"/>
      <c r="B12" s="465" t="s">
        <v>130</v>
      </c>
      <c r="C12" s="466"/>
      <c r="D12" s="466"/>
      <c r="E12" s="466"/>
      <c r="F12" s="466"/>
      <c r="G12" s="466"/>
      <c r="H12" s="466"/>
      <c r="I12" s="466"/>
      <c r="J12" s="466"/>
      <c r="K12" s="467"/>
      <c r="L12" s="474" t="s">
        <v>131</v>
      </c>
      <c r="M12" s="475"/>
      <c r="N12" s="475"/>
      <c r="O12" s="475"/>
      <c r="P12" s="475"/>
      <c r="Q12" s="476"/>
      <c r="R12" s="477">
        <v>33299</v>
      </c>
      <c r="S12" s="478"/>
      <c r="T12" s="478"/>
      <c r="U12" s="478"/>
      <c r="V12" s="479"/>
      <c r="W12" s="480" t="s">
        <v>1</v>
      </c>
      <c r="X12" s="438"/>
      <c r="Y12" s="438"/>
      <c r="Z12" s="438"/>
      <c r="AA12" s="438"/>
      <c r="AB12" s="481"/>
      <c r="AC12" s="482" t="s">
        <v>132</v>
      </c>
      <c r="AD12" s="483"/>
      <c r="AE12" s="483"/>
      <c r="AF12" s="483"/>
      <c r="AG12" s="484"/>
      <c r="AH12" s="482" t="s">
        <v>133</v>
      </c>
      <c r="AI12" s="483"/>
      <c r="AJ12" s="483"/>
      <c r="AK12" s="483"/>
      <c r="AL12" s="485"/>
      <c r="AM12" s="434" t="s">
        <v>134</v>
      </c>
      <c r="AN12" s="435"/>
      <c r="AO12" s="435"/>
      <c r="AP12" s="435"/>
      <c r="AQ12" s="435"/>
      <c r="AR12" s="435"/>
      <c r="AS12" s="435"/>
      <c r="AT12" s="436"/>
      <c r="AU12" s="437" t="s">
        <v>135</v>
      </c>
      <c r="AV12" s="438"/>
      <c r="AW12" s="438"/>
      <c r="AX12" s="438"/>
      <c r="AY12" s="439" t="s">
        <v>136</v>
      </c>
      <c r="AZ12" s="440"/>
      <c r="BA12" s="440"/>
      <c r="BB12" s="440"/>
      <c r="BC12" s="440"/>
      <c r="BD12" s="440"/>
      <c r="BE12" s="440"/>
      <c r="BF12" s="440"/>
      <c r="BG12" s="440"/>
      <c r="BH12" s="440"/>
      <c r="BI12" s="440"/>
      <c r="BJ12" s="440"/>
      <c r="BK12" s="440"/>
      <c r="BL12" s="440"/>
      <c r="BM12" s="441"/>
      <c r="BN12" s="405">
        <v>230000</v>
      </c>
      <c r="BO12" s="406"/>
      <c r="BP12" s="406"/>
      <c r="BQ12" s="406"/>
      <c r="BR12" s="406"/>
      <c r="BS12" s="406"/>
      <c r="BT12" s="406"/>
      <c r="BU12" s="407"/>
      <c r="BV12" s="405">
        <v>1218473</v>
      </c>
      <c r="BW12" s="406"/>
      <c r="BX12" s="406"/>
      <c r="BY12" s="406"/>
      <c r="BZ12" s="406"/>
      <c r="CA12" s="406"/>
      <c r="CB12" s="406"/>
      <c r="CC12" s="407"/>
      <c r="CD12" s="408" t="s">
        <v>137</v>
      </c>
      <c r="CE12" s="409"/>
      <c r="CF12" s="409"/>
      <c r="CG12" s="409"/>
      <c r="CH12" s="409"/>
      <c r="CI12" s="409"/>
      <c r="CJ12" s="409"/>
      <c r="CK12" s="409"/>
      <c r="CL12" s="409"/>
      <c r="CM12" s="409"/>
      <c r="CN12" s="409"/>
      <c r="CO12" s="409"/>
      <c r="CP12" s="409"/>
      <c r="CQ12" s="409"/>
      <c r="CR12" s="409"/>
      <c r="CS12" s="410"/>
      <c r="CT12" s="445" t="s">
        <v>138</v>
      </c>
      <c r="CU12" s="446"/>
      <c r="CV12" s="446"/>
      <c r="CW12" s="446"/>
      <c r="CX12" s="446"/>
      <c r="CY12" s="446"/>
      <c r="CZ12" s="446"/>
      <c r="DA12" s="447"/>
      <c r="DB12" s="445" t="s">
        <v>138</v>
      </c>
      <c r="DC12" s="446"/>
      <c r="DD12" s="446"/>
      <c r="DE12" s="446"/>
      <c r="DF12" s="446"/>
      <c r="DG12" s="446"/>
      <c r="DH12" s="446"/>
      <c r="DI12" s="447"/>
    </row>
    <row r="13" spans="1:119" ht="18.75" customHeight="1" x14ac:dyDescent="0.2">
      <c r="A13" s="178"/>
      <c r="B13" s="468"/>
      <c r="C13" s="469"/>
      <c r="D13" s="469"/>
      <c r="E13" s="469"/>
      <c r="F13" s="469"/>
      <c r="G13" s="469"/>
      <c r="H13" s="469"/>
      <c r="I13" s="469"/>
      <c r="J13" s="469"/>
      <c r="K13" s="470"/>
      <c r="L13" s="187"/>
      <c r="M13" s="496" t="s">
        <v>139</v>
      </c>
      <c r="N13" s="497"/>
      <c r="O13" s="497"/>
      <c r="P13" s="497"/>
      <c r="Q13" s="498"/>
      <c r="R13" s="489">
        <v>33136</v>
      </c>
      <c r="S13" s="490"/>
      <c r="T13" s="490"/>
      <c r="U13" s="490"/>
      <c r="V13" s="491"/>
      <c r="W13" s="421" t="s">
        <v>140</v>
      </c>
      <c r="X13" s="422"/>
      <c r="Y13" s="422"/>
      <c r="Z13" s="422"/>
      <c r="AA13" s="422"/>
      <c r="AB13" s="412"/>
      <c r="AC13" s="456">
        <v>1068</v>
      </c>
      <c r="AD13" s="457"/>
      <c r="AE13" s="457"/>
      <c r="AF13" s="457"/>
      <c r="AG13" s="499"/>
      <c r="AH13" s="456">
        <v>1349</v>
      </c>
      <c r="AI13" s="457"/>
      <c r="AJ13" s="457"/>
      <c r="AK13" s="457"/>
      <c r="AL13" s="458"/>
      <c r="AM13" s="434" t="s">
        <v>141</v>
      </c>
      <c r="AN13" s="435"/>
      <c r="AO13" s="435"/>
      <c r="AP13" s="435"/>
      <c r="AQ13" s="435"/>
      <c r="AR13" s="435"/>
      <c r="AS13" s="435"/>
      <c r="AT13" s="436"/>
      <c r="AU13" s="437" t="s">
        <v>142</v>
      </c>
      <c r="AV13" s="438"/>
      <c r="AW13" s="438"/>
      <c r="AX13" s="438"/>
      <c r="AY13" s="439" t="s">
        <v>143</v>
      </c>
      <c r="AZ13" s="440"/>
      <c r="BA13" s="440"/>
      <c r="BB13" s="440"/>
      <c r="BC13" s="440"/>
      <c r="BD13" s="440"/>
      <c r="BE13" s="440"/>
      <c r="BF13" s="440"/>
      <c r="BG13" s="440"/>
      <c r="BH13" s="440"/>
      <c r="BI13" s="440"/>
      <c r="BJ13" s="440"/>
      <c r="BK13" s="440"/>
      <c r="BL13" s="440"/>
      <c r="BM13" s="441"/>
      <c r="BN13" s="405">
        <v>659210</v>
      </c>
      <c r="BO13" s="406"/>
      <c r="BP13" s="406"/>
      <c r="BQ13" s="406"/>
      <c r="BR13" s="406"/>
      <c r="BS13" s="406"/>
      <c r="BT13" s="406"/>
      <c r="BU13" s="407"/>
      <c r="BV13" s="405">
        <v>-29582</v>
      </c>
      <c r="BW13" s="406"/>
      <c r="BX13" s="406"/>
      <c r="BY13" s="406"/>
      <c r="BZ13" s="406"/>
      <c r="CA13" s="406"/>
      <c r="CB13" s="406"/>
      <c r="CC13" s="407"/>
      <c r="CD13" s="408" t="s">
        <v>144</v>
      </c>
      <c r="CE13" s="409"/>
      <c r="CF13" s="409"/>
      <c r="CG13" s="409"/>
      <c r="CH13" s="409"/>
      <c r="CI13" s="409"/>
      <c r="CJ13" s="409"/>
      <c r="CK13" s="409"/>
      <c r="CL13" s="409"/>
      <c r="CM13" s="409"/>
      <c r="CN13" s="409"/>
      <c r="CO13" s="409"/>
      <c r="CP13" s="409"/>
      <c r="CQ13" s="409"/>
      <c r="CR13" s="409"/>
      <c r="CS13" s="410"/>
      <c r="CT13" s="402">
        <v>11.3</v>
      </c>
      <c r="CU13" s="403"/>
      <c r="CV13" s="403"/>
      <c r="CW13" s="403"/>
      <c r="CX13" s="403"/>
      <c r="CY13" s="403"/>
      <c r="CZ13" s="403"/>
      <c r="DA13" s="404"/>
      <c r="DB13" s="402">
        <v>11.6</v>
      </c>
      <c r="DC13" s="403"/>
      <c r="DD13" s="403"/>
      <c r="DE13" s="403"/>
      <c r="DF13" s="403"/>
      <c r="DG13" s="403"/>
      <c r="DH13" s="403"/>
      <c r="DI13" s="404"/>
    </row>
    <row r="14" spans="1:119" ht="18.75" customHeight="1" thickBot="1" x14ac:dyDescent="0.25">
      <c r="A14" s="178"/>
      <c r="B14" s="468"/>
      <c r="C14" s="469"/>
      <c r="D14" s="469"/>
      <c r="E14" s="469"/>
      <c r="F14" s="469"/>
      <c r="G14" s="469"/>
      <c r="H14" s="469"/>
      <c r="I14" s="469"/>
      <c r="J14" s="469"/>
      <c r="K14" s="470"/>
      <c r="L14" s="486" t="s">
        <v>145</v>
      </c>
      <c r="M14" s="487"/>
      <c r="N14" s="487"/>
      <c r="O14" s="487"/>
      <c r="P14" s="487"/>
      <c r="Q14" s="488"/>
      <c r="R14" s="489">
        <v>33537</v>
      </c>
      <c r="S14" s="490"/>
      <c r="T14" s="490"/>
      <c r="U14" s="490"/>
      <c r="V14" s="491"/>
      <c r="W14" s="395"/>
      <c r="X14" s="396"/>
      <c r="Y14" s="396"/>
      <c r="Z14" s="396"/>
      <c r="AA14" s="396"/>
      <c r="AB14" s="385"/>
      <c r="AC14" s="492">
        <v>6.8</v>
      </c>
      <c r="AD14" s="493"/>
      <c r="AE14" s="493"/>
      <c r="AF14" s="493"/>
      <c r="AG14" s="494"/>
      <c r="AH14" s="492">
        <v>8.5</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146</v>
      </c>
      <c r="CE14" s="501"/>
      <c r="CF14" s="501"/>
      <c r="CG14" s="501"/>
      <c r="CH14" s="501"/>
      <c r="CI14" s="501"/>
      <c r="CJ14" s="501"/>
      <c r="CK14" s="501"/>
      <c r="CL14" s="501"/>
      <c r="CM14" s="501"/>
      <c r="CN14" s="501"/>
      <c r="CO14" s="501"/>
      <c r="CP14" s="501"/>
      <c r="CQ14" s="501"/>
      <c r="CR14" s="501"/>
      <c r="CS14" s="502"/>
      <c r="CT14" s="503">
        <v>45.6</v>
      </c>
      <c r="CU14" s="504"/>
      <c r="CV14" s="504"/>
      <c r="CW14" s="504"/>
      <c r="CX14" s="504"/>
      <c r="CY14" s="504"/>
      <c r="CZ14" s="504"/>
      <c r="DA14" s="505"/>
      <c r="DB14" s="503">
        <v>63</v>
      </c>
      <c r="DC14" s="504"/>
      <c r="DD14" s="504"/>
      <c r="DE14" s="504"/>
      <c r="DF14" s="504"/>
      <c r="DG14" s="504"/>
      <c r="DH14" s="504"/>
      <c r="DI14" s="505"/>
    </row>
    <row r="15" spans="1:119" ht="18.75" customHeight="1" x14ac:dyDescent="0.2">
      <c r="A15" s="178"/>
      <c r="B15" s="468"/>
      <c r="C15" s="469"/>
      <c r="D15" s="469"/>
      <c r="E15" s="469"/>
      <c r="F15" s="469"/>
      <c r="G15" s="469"/>
      <c r="H15" s="469"/>
      <c r="I15" s="469"/>
      <c r="J15" s="469"/>
      <c r="K15" s="470"/>
      <c r="L15" s="187"/>
      <c r="M15" s="496" t="s">
        <v>147</v>
      </c>
      <c r="N15" s="497"/>
      <c r="O15" s="497"/>
      <c r="P15" s="497"/>
      <c r="Q15" s="498"/>
      <c r="R15" s="489">
        <v>33265</v>
      </c>
      <c r="S15" s="490"/>
      <c r="T15" s="490"/>
      <c r="U15" s="490"/>
      <c r="V15" s="491"/>
      <c r="W15" s="421" t="s">
        <v>148</v>
      </c>
      <c r="X15" s="422"/>
      <c r="Y15" s="422"/>
      <c r="Z15" s="422"/>
      <c r="AA15" s="422"/>
      <c r="AB15" s="412"/>
      <c r="AC15" s="456">
        <v>2812</v>
      </c>
      <c r="AD15" s="457"/>
      <c r="AE15" s="457"/>
      <c r="AF15" s="457"/>
      <c r="AG15" s="499"/>
      <c r="AH15" s="456">
        <v>2882</v>
      </c>
      <c r="AI15" s="457"/>
      <c r="AJ15" s="457"/>
      <c r="AK15" s="457"/>
      <c r="AL15" s="458"/>
      <c r="AM15" s="434"/>
      <c r="AN15" s="435"/>
      <c r="AO15" s="435"/>
      <c r="AP15" s="435"/>
      <c r="AQ15" s="435"/>
      <c r="AR15" s="435"/>
      <c r="AS15" s="435"/>
      <c r="AT15" s="436"/>
      <c r="AU15" s="437"/>
      <c r="AV15" s="438"/>
      <c r="AW15" s="438"/>
      <c r="AX15" s="438"/>
      <c r="AY15" s="365" t="s">
        <v>149</v>
      </c>
      <c r="AZ15" s="366"/>
      <c r="BA15" s="366"/>
      <c r="BB15" s="366"/>
      <c r="BC15" s="366"/>
      <c r="BD15" s="366"/>
      <c r="BE15" s="366"/>
      <c r="BF15" s="366"/>
      <c r="BG15" s="366"/>
      <c r="BH15" s="366"/>
      <c r="BI15" s="366"/>
      <c r="BJ15" s="366"/>
      <c r="BK15" s="366"/>
      <c r="BL15" s="366"/>
      <c r="BM15" s="367"/>
      <c r="BN15" s="368">
        <v>3960290</v>
      </c>
      <c r="BO15" s="369"/>
      <c r="BP15" s="369"/>
      <c r="BQ15" s="369"/>
      <c r="BR15" s="369"/>
      <c r="BS15" s="369"/>
      <c r="BT15" s="369"/>
      <c r="BU15" s="370"/>
      <c r="BV15" s="368">
        <v>4102161</v>
      </c>
      <c r="BW15" s="369"/>
      <c r="BX15" s="369"/>
      <c r="BY15" s="369"/>
      <c r="BZ15" s="369"/>
      <c r="CA15" s="369"/>
      <c r="CB15" s="369"/>
      <c r="CC15" s="370"/>
      <c r="CD15" s="506" t="s">
        <v>150</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68"/>
      <c r="C16" s="469"/>
      <c r="D16" s="469"/>
      <c r="E16" s="469"/>
      <c r="F16" s="469"/>
      <c r="G16" s="469"/>
      <c r="H16" s="469"/>
      <c r="I16" s="469"/>
      <c r="J16" s="469"/>
      <c r="K16" s="470"/>
      <c r="L16" s="486" t="s">
        <v>151</v>
      </c>
      <c r="M16" s="509"/>
      <c r="N16" s="509"/>
      <c r="O16" s="509"/>
      <c r="P16" s="509"/>
      <c r="Q16" s="510"/>
      <c r="R16" s="511" t="s">
        <v>152</v>
      </c>
      <c r="S16" s="512"/>
      <c r="T16" s="512"/>
      <c r="U16" s="512"/>
      <c r="V16" s="513"/>
      <c r="W16" s="395"/>
      <c r="X16" s="396"/>
      <c r="Y16" s="396"/>
      <c r="Z16" s="396"/>
      <c r="AA16" s="396"/>
      <c r="AB16" s="385"/>
      <c r="AC16" s="492">
        <v>17.899999999999999</v>
      </c>
      <c r="AD16" s="493"/>
      <c r="AE16" s="493"/>
      <c r="AF16" s="493"/>
      <c r="AG16" s="494"/>
      <c r="AH16" s="492">
        <v>18.2</v>
      </c>
      <c r="AI16" s="493"/>
      <c r="AJ16" s="493"/>
      <c r="AK16" s="493"/>
      <c r="AL16" s="495"/>
      <c r="AM16" s="434"/>
      <c r="AN16" s="435"/>
      <c r="AO16" s="435"/>
      <c r="AP16" s="435"/>
      <c r="AQ16" s="435"/>
      <c r="AR16" s="435"/>
      <c r="AS16" s="435"/>
      <c r="AT16" s="436"/>
      <c r="AU16" s="437"/>
      <c r="AV16" s="438"/>
      <c r="AW16" s="438"/>
      <c r="AX16" s="438"/>
      <c r="AY16" s="439" t="s">
        <v>153</v>
      </c>
      <c r="AZ16" s="440"/>
      <c r="BA16" s="440"/>
      <c r="BB16" s="440"/>
      <c r="BC16" s="440"/>
      <c r="BD16" s="440"/>
      <c r="BE16" s="440"/>
      <c r="BF16" s="440"/>
      <c r="BG16" s="440"/>
      <c r="BH16" s="440"/>
      <c r="BI16" s="440"/>
      <c r="BJ16" s="440"/>
      <c r="BK16" s="440"/>
      <c r="BL16" s="440"/>
      <c r="BM16" s="441"/>
      <c r="BN16" s="405">
        <v>8681750</v>
      </c>
      <c r="BO16" s="406"/>
      <c r="BP16" s="406"/>
      <c r="BQ16" s="406"/>
      <c r="BR16" s="406"/>
      <c r="BS16" s="406"/>
      <c r="BT16" s="406"/>
      <c r="BU16" s="407"/>
      <c r="BV16" s="405">
        <v>8213529</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5">
      <c r="A17" s="178"/>
      <c r="B17" s="471"/>
      <c r="C17" s="472"/>
      <c r="D17" s="472"/>
      <c r="E17" s="472"/>
      <c r="F17" s="472"/>
      <c r="G17" s="472"/>
      <c r="H17" s="472"/>
      <c r="I17" s="472"/>
      <c r="J17" s="472"/>
      <c r="K17" s="473"/>
      <c r="L17" s="192"/>
      <c r="M17" s="516" t="s">
        <v>154</v>
      </c>
      <c r="N17" s="517"/>
      <c r="O17" s="517"/>
      <c r="P17" s="517"/>
      <c r="Q17" s="518"/>
      <c r="R17" s="511" t="s">
        <v>155</v>
      </c>
      <c r="S17" s="512"/>
      <c r="T17" s="512"/>
      <c r="U17" s="512"/>
      <c r="V17" s="513"/>
      <c r="W17" s="421" t="s">
        <v>156</v>
      </c>
      <c r="X17" s="422"/>
      <c r="Y17" s="422"/>
      <c r="Z17" s="422"/>
      <c r="AA17" s="422"/>
      <c r="AB17" s="412"/>
      <c r="AC17" s="456">
        <v>11837</v>
      </c>
      <c r="AD17" s="457"/>
      <c r="AE17" s="457"/>
      <c r="AF17" s="457"/>
      <c r="AG17" s="499"/>
      <c r="AH17" s="456">
        <v>11561</v>
      </c>
      <c r="AI17" s="457"/>
      <c r="AJ17" s="457"/>
      <c r="AK17" s="457"/>
      <c r="AL17" s="458"/>
      <c r="AM17" s="434"/>
      <c r="AN17" s="435"/>
      <c r="AO17" s="435"/>
      <c r="AP17" s="435"/>
      <c r="AQ17" s="435"/>
      <c r="AR17" s="435"/>
      <c r="AS17" s="435"/>
      <c r="AT17" s="436"/>
      <c r="AU17" s="437"/>
      <c r="AV17" s="438"/>
      <c r="AW17" s="438"/>
      <c r="AX17" s="438"/>
      <c r="AY17" s="439" t="s">
        <v>157</v>
      </c>
      <c r="AZ17" s="440"/>
      <c r="BA17" s="440"/>
      <c r="BB17" s="440"/>
      <c r="BC17" s="440"/>
      <c r="BD17" s="440"/>
      <c r="BE17" s="440"/>
      <c r="BF17" s="440"/>
      <c r="BG17" s="440"/>
      <c r="BH17" s="440"/>
      <c r="BI17" s="440"/>
      <c r="BJ17" s="440"/>
      <c r="BK17" s="440"/>
      <c r="BL17" s="440"/>
      <c r="BM17" s="441"/>
      <c r="BN17" s="405">
        <v>5013536</v>
      </c>
      <c r="BO17" s="406"/>
      <c r="BP17" s="406"/>
      <c r="BQ17" s="406"/>
      <c r="BR17" s="406"/>
      <c r="BS17" s="406"/>
      <c r="BT17" s="406"/>
      <c r="BU17" s="407"/>
      <c r="BV17" s="405">
        <v>5200264</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5">
      <c r="A18" s="178"/>
      <c r="B18" s="527" t="s">
        <v>158</v>
      </c>
      <c r="C18" s="448"/>
      <c r="D18" s="448"/>
      <c r="E18" s="528"/>
      <c r="F18" s="528"/>
      <c r="G18" s="528"/>
      <c r="H18" s="528"/>
      <c r="I18" s="528"/>
      <c r="J18" s="528"/>
      <c r="K18" s="528"/>
      <c r="L18" s="529">
        <v>211.3</v>
      </c>
      <c r="M18" s="529"/>
      <c r="N18" s="529"/>
      <c r="O18" s="529"/>
      <c r="P18" s="529"/>
      <c r="Q18" s="529"/>
      <c r="R18" s="530"/>
      <c r="S18" s="530"/>
      <c r="T18" s="530"/>
      <c r="U18" s="530"/>
      <c r="V18" s="531"/>
      <c r="W18" s="423"/>
      <c r="X18" s="424"/>
      <c r="Y18" s="424"/>
      <c r="Z18" s="424"/>
      <c r="AA18" s="424"/>
      <c r="AB18" s="415"/>
      <c r="AC18" s="532">
        <v>75.3</v>
      </c>
      <c r="AD18" s="533"/>
      <c r="AE18" s="533"/>
      <c r="AF18" s="533"/>
      <c r="AG18" s="534"/>
      <c r="AH18" s="532">
        <v>73.2</v>
      </c>
      <c r="AI18" s="533"/>
      <c r="AJ18" s="533"/>
      <c r="AK18" s="533"/>
      <c r="AL18" s="535"/>
      <c r="AM18" s="434"/>
      <c r="AN18" s="435"/>
      <c r="AO18" s="435"/>
      <c r="AP18" s="435"/>
      <c r="AQ18" s="435"/>
      <c r="AR18" s="435"/>
      <c r="AS18" s="435"/>
      <c r="AT18" s="436"/>
      <c r="AU18" s="437"/>
      <c r="AV18" s="438"/>
      <c r="AW18" s="438"/>
      <c r="AX18" s="438"/>
      <c r="AY18" s="439" t="s">
        <v>159</v>
      </c>
      <c r="AZ18" s="440"/>
      <c r="BA18" s="440"/>
      <c r="BB18" s="440"/>
      <c r="BC18" s="440"/>
      <c r="BD18" s="440"/>
      <c r="BE18" s="440"/>
      <c r="BF18" s="440"/>
      <c r="BG18" s="440"/>
      <c r="BH18" s="440"/>
      <c r="BI18" s="440"/>
      <c r="BJ18" s="440"/>
      <c r="BK18" s="440"/>
      <c r="BL18" s="440"/>
      <c r="BM18" s="441"/>
      <c r="BN18" s="405">
        <v>9644082</v>
      </c>
      <c r="BO18" s="406"/>
      <c r="BP18" s="406"/>
      <c r="BQ18" s="406"/>
      <c r="BR18" s="406"/>
      <c r="BS18" s="406"/>
      <c r="BT18" s="406"/>
      <c r="BU18" s="407"/>
      <c r="BV18" s="405">
        <v>9403280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5">
      <c r="A19" s="178"/>
      <c r="B19" s="527" t="s">
        <v>160</v>
      </c>
      <c r="C19" s="448"/>
      <c r="D19" s="448"/>
      <c r="E19" s="528"/>
      <c r="F19" s="528"/>
      <c r="G19" s="528"/>
      <c r="H19" s="528"/>
      <c r="I19" s="528"/>
      <c r="J19" s="528"/>
      <c r="K19" s="528"/>
      <c r="L19" s="536">
        <v>160</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161</v>
      </c>
      <c r="AZ19" s="440"/>
      <c r="BA19" s="440"/>
      <c r="BB19" s="440"/>
      <c r="BC19" s="440"/>
      <c r="BD19" s="440"/>
      <c r="BE19" s="440"/>
      <c r="BF19" s="440"/>
      <c r="BG19" s="440"/>
      <c r="BH19" s="440"/>
      <c r="BI19" s="440"/>
      <c r="BJ19" s="440"/>
      <c r="BK19" s="440"/>
      <c r="BL19" s="440"/>
      <c r="BM19" s="441"/>
      <c r="BN19" s="405">
        <v>12751649</v>
      </c>
      <c r="BO19" s="406"/>
      <c r="BP19" s="406"/>
      <c r="BQ19" s="406"/>
      <c r="BR19" s="406"/>
      <c r="BS19" s="406"/>
      <c r="BT19" s="406"/>
      <c r="BU19" s="407"/>
      <c r="BV19" s="405">
        <v>13062827</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5">
      <c r="A20" s="178"/>
      <c r="B20" s="527" t="s">
        <v>162</v>
      </c>
      <c r="C20" s="448"/>
      <c r="D20" s="448"/>
      <c r="E20" s="528"/>
      <c r="F20" s="528"/>
      <c r="G20" s="528"/>
      <c r="H20" s="528"/>
      <c r="I20" s="528"/>
      <c r="J20" s="528"/>
      <c r="K20" s="528"/>
      <c r="L20" s="536">
        <v>14331</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5">
      <c r="A21" s="178"/>
      <c r="B21" s="545" t="s">
        <v>163</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2">
      <c r="A22" s="178"/>
      <c r="B22" s="575" t="s">
        <v>164</v>
      </c>
      <c r="C22" s="549"/>
      <c r="D22" s="550"/>
      <c r="E22" s="417" t="s">
        <v>1</v>
      </c>
      <c r="F22" s="422"/>
      <c r="G22" s="422"/>
      <c r="H22" s="422"/>
      <c r="I22" s="422"/>
      <c r="J22" s="422"/>
      <c r="K22" s="412"/>
      <c r="L22" s="417" t="s">
        <v>165</v>
      </c>
      <c r="M22" s="422"/>
      <c r="N22" s="422"/>
      <c r="O22" s="422"/>
      <c r="P22" s="412"/>
      <c r="Q22" s="580" t="s">
        <v>166</v>
      </c>
      <c r="R22" s="581"/>
      <c r="S22" s="581"/>
      <c r="T22" s="581"/>
      <c r="U22" s="581"/>
      <c r="V22" s="582"/>
      <c r="W22" s="548" t="s">
        <v>167</v>
      </c>
      <c r="X22" s="549"/>
      <c r="Y22" s="550"/>
      <c r="Z22" s="417" t="s">
        <v>1</v>
      </c>
      <c r="AA22" s="422"/>
      <c r="AB22" s="422"/>
      <c r="AC22" s="422"/>
      <c r="AD22" s="422"/>
      <c r="AE22" s="422"/>
      <c r="AF22" s="422"/>
      <c r="AG22" s="412"/>
      <c r="AH22" s="586" t="s">
        <v>168</v>
      </c>
      <c r="AI22" s="422"/>
      <c r="AJ22" s="422"/>
      <c r="AK22" s="422"/>
      <c r="AL22" s="412"/>
      <c r="AM22" s="586" t="s">
        <v>169</v>
      </c>
      <c r="AN22" s="587"/>
      <c r="AO22" s="587"/>
      <c r="AP22" s="587"/>
      <c r="AQ22" s="587"/>
      <c r="AR22" s="588"/>
      <c r="AS22" s="580" t="s">
        <v>166</v>
      </c>
      <c r="AT22" s="581"/>
      <c r="AU22" s="581"/>
      <c r="AV22" s="581"/>
      <c r="AW22" s="581"/>
      <c r="AX22" s="592"/>
      <c r="AY22" s="365" t="s">
        <v>170</v>
      </c>
      <c r="AZ22" s="366"/>
      <c r="BA22" s="366"/>
      <c r="BB22" s="366"/>
      <c r="BC22" s="366"/>
      <c r="BD22" s="366"/>
      <c r="BE22" s="366"/>
      <c r="BF22" s="366"/>
      <c r="BG22" s="366"/>
      <c r="BH22" s="366"/>
      <c r="BI22" s="366"/>
      <c r="BJ22" s="366"/>
      <c r="BK22" s="366"/>
      <c r="BL22" s="366"/>
      <c r="BM22" s="367"/>
      <c r="BN22" s="368">
        <v>13212031</v>
      </c>
      <c r="BO22" s="369"/>
      <c r="BP22" s="369"/>
      <c r="BQ22" s="369"/>
      <c r="BR22" s="369"/>
      <c r="BS22" s="369"/>
      <c r="BT22" s="369"/>
      <c r="BU22" s="370"/>
      <c r="BV22" s="368">
        <v>13722853</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2">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171</v>
      </c>
      <c r="AZ23" s="440"/>
      <c r="BA23" s="440"/>
      <c r="BB23" s="440"/>
      <c r="BC23" s="440"/>
      <c r="BD23" s="440"/>
      <c r="BE23" s="440"/>
      <c r="BF23" s="440"/>
      <c r="BG23" s="440"/>
      <c r="BH23" s="440"/>
      <c r="BI23" s="440"/>
      <c r="BJ23" s="440"/>
      <c r="BK23" s="440"/>
      <c r="BL23" s="440"/>
      <c r="BM23" s="441"/>
      <c r="BN23" s="405">
        <v>8599858</v>
      </c>
      <c r="BO23" s="406"/>
      <c r="BP23" s="406"/>
      <c r="BQ23" s="406"/>
      <c r="BR23" s="406"/>
      <c r="BS23" s="406"/>
      <c r="BT23" s="406"/>
      <c r="BU23" s="407"/>
      <c r="BV23" s="405">
        <v>8952121</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5">
      <c r="A24" s="178"/>
      <c r="B24" s="576"/>
      <c r="C24" s="552"/>
      <c r="D24" s="553"/>
      <c r="E24" s="455" t="s">
        <v>172</v>
      </c>
      <c r="F24" s="435"/>
      <c r="G24" s="435"/>
      <c r="H24" s="435"/>
      <c r="I24" s="435"/>
      <c r="J24" s="435"/>
      <c r="K24" s="436"/>
      <c r="L24" s="456">
        <v>1</v>
      </c>
      <c r="M24" s="457"/>
      <c r="N24" s="457"/>
      <c r="O24" s="457"/>
      <c r="P24" s="499"/>
      <c r="Q24" s="456">
        <v>8450</v>
      </c>
      <c r="R24" s="457"/>
      <c r="S24" s="457"/>
      <c r="T24" s="457"/>
      <c r="U24" s="457"/>
      <c r="V24" s="499"/>
      <c r="W24" s="551"/>
      <c r="X24" s="552"/>
      <c r="Y24" s="553"/>
      <c r="Z24" s="455" t="s">
        <v>173</v>
      </c>
      <c r="AA24" s="435"/>
      <c r="AB24" s="435"/>
      <c r="AC24" s="435"/>
      <c r="AD24" s="435"/>
      <c r="AE24" s="435"/>
      <c r="AF24" s="435"/>
      <c r="AG24" s="436"/>
      <c r="AH24" s="456">
        <v>301</v>
      </c>
      <c r="AI24" s="457"/>
      <c r="AJ24" s="457"/>
      <c r="AK24" s="457"/>
      <c r="AL24" s="499"/>
      <c r="AM24" s="456">
        <v>878920</v>
      </c>
      <c r="AN24" s="457"/>
      <c r="AO24" s="457"/>
      <c r="AP24" s="457"/>
      <c r="AQ24" s="457"/>
      <c r="AR24" s="499"/>
      <c r="AS24" s="456">
        <v>2920</v>
      </c>
      <c r="AT24" s="457"/>
      <c r="AU24" s="457"/>
      <c r="AV24" s="457"/>
      <c r="AW24" s="457"/>
      <c r="AX24" s="458"/>
      <c r="AY24" s="521" t="s">
        <v>174</v>
      </c>
      <c r="AZ24" s="522"/>
      <c r="BA24" s="522"/>
      <c r="BB24" s="522"/>
      <c r="BC24" s="522"/>
      <c r="BD24" s="522"/>
      <c r="BE24" s="522"/>
      <c r="BF24" s="522"/>
      <c r="BG24" s="522"/>
      <c r="BH24" s="522"/>
      <c r="BI24" s="522"/>
      <c r="BJ24" s="522"/>
      <c r="BK24" s="522"/>
      <c r="BL24" s="522"/>
      <c r="BM24" s="523"/>
      <c r="BN24" s="405">
        <v>6536439</v>
      </c>
      <c r="BO24" s="406"/>
      <c r="BP24" s="406"/>
      <c r="BQ24" s="406"/>
      <c r="BR24" s="406"/>
      <c r="BS24" s="406"/>
      <c r="BT24" s="406"/>
      <c r="BU24" s="407"/>
      <c r="BV24" s="405">
        <v>7046627</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2">
      <c r="A25" s="178"/>
      <c r="B25" s="576"/>
      <c r="C25" s="552"/>
      <c r="D25" s="553"/>
      <c r="E25" s="455" t="s">
        <v>175</v>
      </c>
      <c r="F25" s="435"/>
      <c r="G25" s="435"/>
      <c r="H25" s="435"/>
      <c r="I25" s="435"/>
      <c r="J25" s="435"/>
      <c r="K25" s="436"/>
      <c r="L25" s="456">
        <v>1</v>
      </c>
      <c r="M25" s="457"/>
      <c r="N25" s="457"/>
      <c r="O25" s="457"/>
      <c r="P25" s="499"/>
      <c r="Q25" s="456">
        <v>6700</v>
      </c>
      <c r="R25" s="457"/>
      <c r="S25" s="457"/>
      <c r="T25" s="457"/>
      <c r="U25" s="457"/>
      <c r="V25" s="499"/>
      <c r="W25" s="551"/>
      <c r="X25" s="552"/>
      <c r="Y25" s="553"/>
      <c r="Z25" s="455" t="s">
        <v>176</v>
      </c>
      <c r="AA25" s="435"/>
      <c r="AB25" s="435"/>
      <c r="AC25" s="435"/>
      <c r="AD25" s="435"/>
      <c r="AE25" s="435"/>
      <c r="AF25" s="435"/>
      <c r="AG25" s="436"/>
      <c r="AH25" s="456">
        <v>50</v>
      </c>
      <c r="AI25" s="457"/>
      <c r="AJ25" s="457"/>
      <c r="AK25" s="457"/>
      <c r="AL25" s="499"/>
      <c r="AM25" s="456">
        <v>131250</v>
      </c>
      <c r="AN25" s="457"/>
      <c r="AO25" s="457"/>
      <c r="AP25" s="457"/>
      <c r="AQ25" s="457"/>
      <c r="AR25" s="499"/>
      <c r="AS25" s="456">
        <v>2625</v>
      </c>
      <c r="AT25" s="457"/>
      <c r="AU25" s="457"/>
      <c r="AV25" s="457"/>
      <c r="AW25" s="457"/>
      <c r="AX25" s="458"/>
      <c r="AY25" s="365" t="s">
        <v>177</v>
      </c>
      <c r="AZ25" s="366"/>
      <c r="BA25" s="366"/>
      <c r="BB25" s="366"/>
      <c r="BC25" s="366"/>
      <c r="BD25" s="366"/>
      <c r="BE25" s="366"/>
      <c r="BF25" s="366"/>
      <c r="BG25" s="366"/>
      <c r="BH25" s="366"/>
      <c r="BI25" s="366"/>
      <c r="BJ25" s="366"/>
      <c r="BK25" s="366"/>
      <c r="BL25" s="366"/>
      <c r="BM25" s="367"/>
      <c r="BN25" s="368">
        <v>1034627</v>
      </c>
      <c r="BO25" s="369"/>
      <c r="BP25" s="369"/>
      <c r="BQ25" s="369"/>
      <c r="BR25" s="369"/>
      <c r="BS25" s="369"/>
      <c r="BT25" s="369"/>
      <c r="BU25" s="370"/>
      <c r="BV25" s="368">
        <v>590239</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2">
      <c r="A26" s="178"/>
      <c r="B26" s="576"/>
      <c r="C26" s="552"/>
      <c r="D26" s="553"/>
      <c r="E26" s="455" t="s">
        <v>178</v>
      </c>
      <c r="F26" s="435"/>
      <c r="G26" s="435"/>
      <c r="H26" s="435"/>
      <c r="I26" s="435"/>
      <c r="J26" s="435"/>
      <c r="K26" s="436"/>
      <c r="L26" s="456">
        <v>1</v>
      </c>
      <c r="M26" s="457"/>
      <c r="N26" s="457"/>
      <c r="O26" s="457"/>
      <c r="P26" s="499"/>
      <c r="Q26" s="456">
        <v>5710</v>
      </c>
      <c r="R26" s="457"/>
      <c r="S26" s="457"/>
      <c r="T26" s="457"/>
      <c r="U26" s="457"/>
      <c r="V26" s="499"/>
      <c r="W26" s="551"/>
      <c r="X26" s="552"/>
      <c r="Y26" s="553"/>
      <c r="Z26" s="455" t="s">
        <v>179</v>
      </c>
      <c r="AA26" s="557"/>
      <c r="AB26" s="557"/>
      <c r="AC26" s="557"/>
      <c r="AD26" s="557"/>
      <c r="AE26" s="557"/>
      <c r="AF26" s="557"/>
      <c r="AG26" s="558"/>
      <c r="AH26" s="456">
        <v>10</v>
      </c>
      <c r="AI26" s="457"/>
      <c r="AJ26" s="457"/>
      <c r="AK26" s="457"/>
      <c r="AL26" s="499"/>
      <c r="AM26" s="456">
        <v>25420</v>
      </c>
      <c r="AN26" s="457"/>
      <c r="AO26" s="457"/>
      <c r="AP26" s="457"/>
      <c r="AQ26" s="457"/>
      <c r="AR26" s="499"/>
      <c r="AS26" s="456">
        <v>2542</v>
      </c>
      <c r="AT26" s="457"/>
      <c r="AU26" s="457"/>
      <c r="AV26" s="457"/>
      <c r="AW26" s="457"/>
      <c r="AX26" s="458"/>
      <c r="AY26" s="408" t="s">
        <v>180</v>
      </c>
      <c r="AZ26" s="409"/>
      <c r="BA26" s="409"/>
      <c r="BB26" s="409"/>
      <c r="BC26" s="409"/>
      <c r="BD26" s="409"/>
      <c r="BE26" s="409"/>
      <c r="BF26" s="409"/>
      <c r="BG26" s="409"/>
      <c r="BH26" s="409"/>
      <c r="BI26" s="409"/>
      <c r="BJ26" s="409"/>
      <c r="BK26" s="409"/>
      <c r="BL26" s="409"/>
      <c r="BM26" s="410"/>
      <c r="BN26" s="405" t="s">
        <v>128</v>
      </c>
      <c r="BO26" s="406"/>
      <c r="BP26" s="406"/>
      <c r="BQ26" s="406"/>
      <c r="BR26" s="406"/>
      <c r="BS26" s="406"/>
      <c r="BT26" s="406"/>
      <c r="BU26" s="407"/>
      <c r="BV26" s="405" t="s">
        <v>128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5">
      <c r="A27" s="178"/>
      <c r="B27" s="576"/>
      <c r="C27" s="552"/>
      <c r="D27" s="553"/>
      <c r="E27" s="455" t="s">
        <v>181</v>
      </c>
      <c r="F27" s="435"/>
      <c r="G27" s="435"/>
      <c r="H27" s="435"/>
      <c r="I27" s="435"/>
      <c r="J27" s="435"/>
      <c r="K27" s="436"/>
      <c r="L27" s="456">
        <v>1</v>
      </c>
      <c r="M27" s="457"/>
      <c r="N27" s="457"/>
      <c r="O27" s="457"/>
      <c r="P27" s="499"/>
      <c r="Q27" s="456">
        <v>3960</v>
      </c>
      <c r="R27" s="457"/>
      <c r="S27" s="457"/>
      <c r="T27" s="457"/>
      <c r="U27" s="457"/>
      <c r="V27" s="499"/>
      <c r="W27" s="551"/>
      <c r="X27" s="552"/>
      <c r="Y27" s="553"/>
      <c r="Z27" s="455" t="s">
        <v>182</v>
      </c>
      <c r="AA27" s="435"/>
      <c r="AB27" s="435"/>
      <c r="AC27" s="435"/>
      <c r="AD27" s="435"/>
      <c r="AE27" s="435"/>
      <c r="AF27" s="435"/>
      <c r="AG27" s="436"/>
      <c r="AH27" s="456">
        <v>28</v>
      </c>
      <c r="AI27" s="457"/>
      <c r="AJ27" s="457"/>
      <c r="AK27" s="457"/>
      <c r="AL27" s="499"/>
      <c r="AM27" s="456">
        <v>78652</v>
      </c>
      <c r="AN27" s="457"/>
      <c r="AO27" s="457"/>
      <c r="AP27" s="457"/>
      <c r="AQ27" s="457"/>
      <c r="AR27" s="499"/>
      <c r="AS27" s="456">
        <v>2809</v>
      </c>
      <c r="AT27" s="457"/>
      <c r="AU27" s="457"/>
      <c r="AV27" s="457"/>
      <c r="AW27" s="457"/>
      <c r="AX27" s="458"/>
      <c r="AY27" s="500" t="s">
        <v>183</v>
      </c>
      <c r="AZ27" s="501"/>
      <c r="BA27" s="501"/>
      <c r="BB27" s="501"/>
      <c r="BC27" s="501"/>
      <c r="BD27" s="501"/>
      <c r="BE27" s="501"/>
      <c r="BF27" s="501"/>
      <c r="BG27" s="501"/>
      <c r="BH27" s="501"/>
      <c r="BI27" s="501"/>
      <c r="BJ27" s="501"/>
      <c r="BK27" s="501"/>
      <c r="BL27" s="501"/>
      <c r="BM27" s="502"/>
      <c r="BN27" s="524" t="s">
        <v>128</v>
      </c>
      <c r="BO27" s="525"/>
      <c r="BP27" s="525"/>
      <c r="BQ27" s="525"/>
      <c r="BR27" s="525"/>
      <c r="BS27" s="525"/>
      <c r="BT27" s="525"/>
      <c r="BU27" s="526"/>
      <c r="BV27" s="524">
        <v>430000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2">
      <c r="A28" s="178"/>
      <c r="B28" s="576"/>
      <c r="C28" s="552"/>
      <c r="D28" s="553"/>
      <c r="E28" s="455" t="s">
        <v>184</v>
      </c>
      <c r="F28" s="435"/>
      <c r="G28" s="435"/>
      <c r="H28" s="435"/>
      <c r="I28" s="435"/>
      <c r="J28" s="435"/>
      <c r="K28" s="436"/>
      <c r="L28" s="456">
        <v>1</v>
      </c>
      <c r="M28" s="457"/>
      <c r="N28" s="457"/>
      <c r="O28" s="457"/>
      <c r="P28" s="499"/>
      <c r="Q28" s="456">
        <v>3230</v>
      </c>
      <c r="R28" s="457"/>
      <c r="S28" s="457"/>
      <c r="T28" s="457"/>
      <c r="U28" s="457"/>
      <c r="V28" s="499"/>
      <c r="W28" s="551"/>
      <c r="X28" s="552"/>
      <c r="Y28" s="553"/>
      <c r="Z28" s="455" t="s">
        <v>185</v>
      </c>
      <c r="AA28" s="435"/>
      <c r="AB28" s="435"/>
      <c r="AC28" s="435"/>
      <c r="AD28" s="435"/>
      <c r="AE28" s="435"/>
      <c r="AF28" s="435"/>
      <c r="AG28" s="436"/>
      <c r="AH28" s="456" t="s">
        <v>186</v>
      </c>
      <c r="AI28" s="457"/>
      <c r="AJ28" s="457"/>
      <c r="AK28" s="457"/>
      <c r="AL28" s="499"/>
      <c r="AM28" s="456" t="s">
        <v>186</v>
      </c>
      <c r="AN28" s="457"/>
      <c r="AO28" s="457"/>
      <c r="AP28" s="457"/>
      <c r="AQ28" s="457"/>
      <c r="AR28" s="499"/>
      <c r="AS28" s="456" t="s">
        <v>138</v>
      </c>
      <c r="AT28" s="457"/>
      <c r="AU28" s="457"/>
      <c r="AV28" s="457"/>
      <c r="AW28" s="457"/>
      <c r="AX28" s="458"/>
      <c r="AY28" s="559" t="s">
        <v>187</v>
      </c>
      <c r="AZ28" s="560"/>
      <c r="BA28" s="560"/>
      <c r="BB28" s="561"/>
      <c r="BC28" s="365" t="s">
        <v>48</v>
      </c>
      <c r="BD28" s="366"/>
      <c r="BE28" s="366"/>
      <c r="BF28" s="366"/>
      <c r="BG28" s="366"/>
      <c r="BH28" s="366"/>
      <c r="BI28" s="366"/>
      <c r="BJ28" s="366"/>
      <c r="BK28" s="366"/>
      <c r="BL28" s="366"/>
      <c r="BM28" s="367"/>
      <c r="BN28" s="368">
        <v>3313526</v>
      </c>
      <c r="BO28" s="369"/>
      <c r="BP28" s="369"/>
      <c r="BQ28" s="369"/>
      <c r="BR28" s="369"/>
      <c r="BS28" s="369"/>
      <c r="BT28" s="369"/>
      <c r="BU28" s="370"/>
      <c r="BV28" s="368">
        <v>2931190</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2">
      <c r="A29" s="178"/>
      <c r="B29" s="576"/>
      <c r="C29" s="552"/>
      <c r="D29" s="553"/>
      <c r="E29" s="455" t="s">
        <v>188</v>
      </c>
      <c r="F29" s="435"/>
      <c r="G29" s="435"/>
      <c r="H29" s="435"/>
      <c r="I29" s="435"/>
      <c r="J29" s="435"/>
      <c r="K29" s="436"/>
      <c r="L29" s="456">
        <v>16</v>
      </c>
      <c r="M29" s="457"/>
      <c r="N29" s="457"/>
      <c r="O29" s="457"/>
      <c r="P29" s="499"/>
      <c r="Q29" s="456">
        <v>2970</v>
      </c>
      <c r="R29" s="457"/>
      <c r="S29" s="457"/>
      <c r="T29" s="457"/>
      <c r="U29" s="457"/>
      <c r="V29" s="499"/>
      <c r="W29" s="554"/>
      <c r="X29" s="555"/>
      <c r="Y29" s="556"/>
      <c r="Z29" s="455" t="s">
        <v>189</v>
      </c>
      <c r="AA29" s="435"/>
      <c r="AB29" s="435"/>
      <c r="AC29" s="435"/>
      <c r="AD29" s="435"/>
      <c r="AE29" s="435"/>
      <c r="AF29" s="435"/>
      <c r="AG29" s="436"/>
      <c r="AH29" s="456">
        <v>329</v>
      </c>
      <c r="AI29" s="457"/>
      <c r="AJ29" s="457"/>
      <c r="AK29" s="457"/>
      <c r="AL29" s="499"/>
      <c r="AM29" s="456">
        <v>957572</v>
      </c>
      <c r="AN29" s="457"/>
      <c r="AO29" s="457"/>
      <c r="AP29" s="457"/>
      <c r="AQ29" s="457"/>
      <c r="AR29" s="499"/>
      <c r="AS29" s="456">
        <v>2911</v>
      </c>
      <c r="AT29" s="457"/>
      <c r="AU29" s="457"/>
      <c r="AV29" s="457"/>
      <c r="AW29" s="457"/>
      <c r="AX29" s="458"/>
      <c r="AY29" s="562"/>
      <c r="AZ29" s="563"/>
      <c r="BA29" s="563"/>
      <c r="BB29" s="564"/>
      <c r="BC29" s="439" t="s">
        <v>190</v>
      </c>
      <c r="BD29" s="440"/>
      <c r="BE29" s="440"/>
      <c r="BF29" s="440"/>
      <c r="BG29" s="440"/>
      <c r="BH29" s="440"/>
      <c r="BI29" s="440"/>
      <c r="BJ29" s="440"/>
      <c r="BK29" s="440"/>
      <c r="BL29" s="440"/>
      <c r="BM29" s="441"/>
      <c r="BN29" s="405">
        <v>273104</v>
      </c>
      <c r="BO29" s="406"/>
      <c r="BP29" s="406"/>
      <c r="BQ29" s="406"/>
      <c r="BR29" s="406"/>
      <c r="BS29" s="406"/>
      <c r="BT29" s="406"/>
      <c r="BU29" s="407"/>
      <c r="BV29" s="405">
        <v>216049</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5">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191</v>
      </c>
      <c r="X30" s="573"/>
      <c r="Y30" s="573"/>
      <c r="Z30" s="573"/>
      <c r="AA30" s="573"/>
      <c r="AB30" s="573"/>
      <c r="AC30" s="573"/>
      <c r="AD30" s="573"/>
      <c r="AE30" s="573"/>
      <c r="AF30" s="573"/>
      <c r="AG30" s="574"/>
      <c r="AH30" s="532">
        <v>97.4</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2627477</v>
      </c>
      <c r="BO30" s="525"/>
      <c r="BP30" s="525"/>
      <c r="BQ30" s="525"/>
      <c r="BR30" s="525"/>
      <c r="BS30" s="525"/>
      <c r="BT30" s="525"/>
      <c r="BU30" s="526"/>
      <c r="BV30" s="524">
        <v>2222936</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68" t="s">
        <v>192</v>
      </c>
      <c r="D32" s="568"/>
      <c r="E32" s="568"/>
      <c r="F32" s="568"/>
      <c r="G32" s="568"/>
      <c r="H32" s="568"/>
      <c r="I32" s="568"/>
      <c r="J32" s="568"/>
      <c r="K32" s="568"/>
      <c r="L32" s="568"/>
      <c r="M32" s="568"/>
      <c r="N32" s="568"/>
      <c r="O32" s="568"/>
      <c r="P32" s="568"/>
      <c r="Q32" s="568"/>
      <c r="R32" s="568"/>
      <c r="S32" s="56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2">
      <c r="A33" s="178"/>
      <c r="B33" s="202"/>
      <c r="C33" s="429" t="s">
        <v>198</v>
      </c>
      <c r="D33" s="429"/>
      <c r="E33" s="394" t="s">
        <v>199</v>
      </c>
      <c r="F33" s="394"/>
      <c r="G33" s="394"/>
      <c r="H33" s="394"/>
      <c r="I33" s="394"/>
      <c r="J33" s="394"/>
      <c r="K33" s="394"/>
      <c r="L33" s="394"/>
      <c r="M33" s="394"/>
      <c r="N33" s="394"/>
      <c r="O33" s="394"/>
      <c r="P33" s="394"/>
      <c r="Q33" s="394"/>
      <c r="R33" s="394"/>
      <c r="S33" s="394"/>
      <c r="T33" s="203"/>
      <c r="U33" s="429" t="s">
        <v>200</v>
      </c>
      <c r="V33" s="429"/>
      <c r="W33" s="394" t="s">
        <v>199</v>
      </c>
      <c r="X33" s="394"/>
      <c r="Y33" s="394"/>
      <c r="Z33" s="394"/>
      <c r="AA33" s="394"/>
      <c r="AB33" s="394"/>
      <c r="AC33" s="394"/>
      <c r="AD33" s="394"/>
      <c r="AE33" s="394"/>
      <c r="AF33" s="394"/>
      <c r="AG33" s="394"/>
      <c r="AH33" s="394"/>
      <c r="AI33" s="394"/>
      <c r="AJ33" s="394"/>
      <c r="AK33" s="394"/>
      <c r="AL33" s="203"/>
      <c r="AM33" s="429" t="s">
        <v>201</v>
      </c>
      <c r="AN33" s="429"/>
      <c r="AO33" s="394" t="s">
        <v>202</v>
      </c>
      <c r="AP33" s="394"/>
      <c r="AQ33" s="394"/>
      <c r="AR33" s="394"/>
      <c r="AS33" s="394"/>
      <c r="AT33" s="394"/>
      <c r="AU33" s="394"/>
      <c r="AV33" s="394"/>
      <c r="AW33" s="394"/>
      <c r="AX33" s="394"/>
      <c r="AY33" s="394"/>
      <c r="AZ33" s="394"/>
      <c r="BA33" s="394"/>
      <c r="BB33" s="394"/>
      <c r="BC33" s="394"/>
      <c r="BD33" s="204"/>
      <c r="BE33" s="394" t="s">
        <v>203</v>
      </c>
      <c r="BF33" s="394"/>
      <c r="BG33" s="394" t="s">
        <v>204</v>
      </c>
      <c r="BH33" s="394"/>
      <c r="BI33" s="394"/>
      <c r="BJ33" s="394"/>
      <c r="BK33" s="394"/>
      <c r="BL33" s="394"/>
      <c r="BM33" s="394"/>
      <c r="BN33" s="394"/>
      <c r="BO33" s="394"/>
      <c r="BP33" s="394"/>
      <c r="BQ33" s="394"/>
      <c r="BR33" s="394"/>
      <c r="BS33" s="394"/>
      <c r="BT33" s="394"/>
      <c r="BU33" s="394"/>
      <c r="BV33" s="204"/>
      <c r="BW33" s="429" t="s">
        <v>203</v>
      </c>
      <c r="BX33" s="429"/>
      <c r="BY33" s="394" t="s">
        <v>205</v>
      </c>
      <c r="BZ33" s="394"/>
      <c r="CA33" s="394"/>
      <c r="CB33" s="394"/>
      <c r="CC33" s="394"/>
      <c r="CD33" s="394"/>
      <c r="CE33" s="394"/>
      <c r="CF33" s="394"/>
      <c r="CG33" s="394"/>
      <c r="CH33" s="394"/>
      <c r="CI33" s="394"/>
      <c r="CJ33" s="394"/>
      <c r="CK33" s="394"/>
      <c r="CL33" s="394"/>
      <c r="CM33" s="394"/>
      <c r="CN33" s="203"/>
      <c r="CO33" s="429" t="s">
        <v>201</v>
      </c>
      <c r="CP33" s="429"/>
      <c r="CQ33" s="394" t="s">
        <v>206</v>
      </c>
      <c r="CR33" s="394"/>
      <c r="CS33" s="394"/>
      <c r="CT33" s="394"/>
      <c r="CU33" s="394"/>
      <c r="CV33" s="394"/>
      <c r="CW33" s="394"/>
      <c r="CX33" s="394"/>
      <c r="CY33" s="394"/>
      <c r="CZ33" s="394"/>
      <c r="DA33" s="394"/>
      <c r="DB33" s="394"/>
      <c r="DC33" s="394"/>
      <c r="DD33" s="394"/>
      <c r="DE33" s="394"/>
      <c r="DF33" s="203"/>
      <c r="DG33" s="594" t="s">
        <v>207</v>
      </c>
      <c r="DH33" s="594"/>
      <c r="DI33" s="205"/>
    </row>
    <row r="34" spans="1:113" ht="32.25" customHeight="1" x14ac:dyDescent="0.2">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5</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IF('各会計、関係団体の財政状況及び健全化判断比率'!B33="","",'各会計、関係団体の財政状況及び健全化判断比率'!B33)</f>
        <v>田窪第２工業団地特別会計</v>
      </c>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松山養護老人ホーム事務組合（一般会計）</v>
      </c>
      <c r="BZ34" s="596"/>
      <c r="CA34" s="596"/>
      <c r="CB34" s="596"/>
      <c r="CC34" s="596"/>
      <c r="CD34" s="596"/>
      <c r="CE34" s="596"/>
      <c r="CF34" s="596"/>
      <c r="CG34" s="596"/>
      <c r="CH34" s="596"/>
      <c r="CI34" s="596"/>
      <c r="CJ34" s="596"/>
      <c r="CK34" s="596"/>
      <c r="CL34" s="596"/>
      <c r="CM34" s="596"/>
      <c r="CN34" s="178"/>
      <c r="CO34" s="595">
        <f>IF(CQ34="","",MAX(C34:D43,U34:V43,AM34:AN43,BE34:BF43,BW34:BX43)+1)</f>
        <v>18</v>
      </c>
      <c r="CP34" s="595"/>
      <c r="CQ34" s="596" t="str">
        <f>IF('各会計、関係団体の財政状況及び健全化判断比率'!BS7="","",'各会計、関係団体の財政状況及び健全化判断比率'!BS7)</f>
        <v>東温市土地開発公社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2">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f t="shared" ref="AM35:AM43" si="0">IF(AO35="","",AM34+1)</f>
        <v>6</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松山養護老人ホーム事務組合（診療所事業会計）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2">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松山広域福祉施設事務組合（一般会計）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2">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松山広域福祉施設事務組合（公営企業会計）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2">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松山衛生事務組合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2">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愛媛県市町総合事務組合（退職手当事業分）</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2">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14</v>
      </c>
      <c r="BX40" s="595"/>
      <c r="BY40" s="596" t="str">
        <f>IF('各会計、関係団体の財政状況及び健全化判断比率'!B74="","",'各会計、関係団体の財政状況及び健全化判断比率'!B74)</f>
        <v>愛媛県市町総合事務組合（消防補償事業分）</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2">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15</v>
      </c>
      <c r="BX41" s="595"/>
      <c r="BY41" s="596" t="str">
        <f>IF('各会計、関係団体の財政状況及び健全化判断比率'!B75="","",'各会計、関係団体の財政状況及び健全化判断比率'!B75)</f>
        <v>愛媛県市町総合事務組合（議員公務災害事業分）</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2">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16</v>
      </c>
      <c r="BX42" s="595"/>
      <c r="BY42" s="596" t="str">
        <f>IF('各会計、関係団体の財政状況及び健全化判断比率'!B76="","",'各会計、関係団体の財政状況及び健全化判断比率'!B76)</f>
        <v>松山市、東温市共有山林組合</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2">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f t="shared" si="2"/>
        <v>17</v>
      </c>
      <c r="BX43" s="595"/>
      <c r="BY43" s="596" t="str">
        <f>IF('各会計、関係団体の財政状況及び健全化判断比率'!B77="","",'各会計、関係団体の財政状況及び健全化判断比率'!B77)</f>
        <v>愛媛地方税滞納整理機構</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598" t="s">
        <v>209</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2">
      <c r="E47" s="598" t="s">
        <v>210</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2">
      <c r="E48" s="598" t="s">
        <v>211</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2">
      <c r="E49" s="599" t="s">
        <v>212</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2">
      <c r="E50" s="598" t="s">
        <v>213</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2">
      <c r="E51" s="598" t="s">
        <v>214</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2">
      <c r="E52" s="598" t="s">
        <v>215</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2">
      <c r="E53" s="361" t="s">
        <v>605</v>
      </c>
    </row>
    <row r="54" spans="5:113" x14ac:dyDescent="0.2"/>
    <row r="55" spans="5:113" x14ac:dyDescent="0.2"/>
    <row r="56" spans="5:113" x14ac:dyDescent="0.2"/>
  </sheetData>
  <sheetProtection algorithmName="SHA-512" hashValue="x2JTO5fCcrDTjy55UKrG1dxQhq3hbU2GS3GUGWeMbraVOoRrdQxt2QIiskgANHjgxO4HsR7t4aNQ1D1OtXuW8Q==" saltValue="F6dyFddk5B4sLU4/U4VZ/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216</v>
      </c>
      <c r="DI1" s="715"/>
      <c r="DJ1" s="715"/>
      <c r="DK1" s="715"/>
      <c r="DL1" s="715"/>
      <c r="DM1" s="715"/>
      <c r="DN1" s="716"/>
      <c r="DO1" s="211"/>
      <c r="DP1" s="714" t="s">
        <v>217</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2">
      <c r="B2" s="212" t="s">
        <v>218</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76" t="s">
        <v>219</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220</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221</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2">
      <c r="B4" s="676" t="s">
        <v>1</v>
      </c>
      <c r="C4" s="677"/>
      <c r="D4" s="677"/>
      <c r="E4" s="677"/>
      <c r="F4" s="677"/>
      <c r="G4" s="677"/>
      <c r="H4" s="677"/>
      <c r="I4" s="677"/>
      <c r="J4" s="677"/>
      <c r="K4" s="677"/>
      <c r="L4" s="677"/>
      <c r="M4" s="677"/>
      <c r="N4" s="677"/>
      <c r="O4" s="677"/>
      <c r="P4" s="677"/>
      <c r="Q4" s="678"/>
      <c r="R4" s="676" t="s">
        <v>222</v>
      </c>
      <c r="S4" s="677"/>
      <c r="T4" s="677"/>
      <c r="U4" s="677"/>
      <c r="V4" s="677"/>
      <c r="W4" s="677"/>
      <c r="X4" s="677"/>
      <c r="Y4" s="678"/>
      <c r="Z4" s="676" t="s">
        <v>223</v>
      </c>
      <c r="AA4" s="677"/>
      <c r="AB4" s="677"/>
      <c r="AC4" s="678"/>
      <c r="AD4" s="676" t="s">
        <v>224</v>
      </c>
      <c r="AE4" s="677"/>
      <c r="AF4" s="677"/>
      <c r="AG4" s="677"/>
      <c r="AH4" s="677"/>
      <c r="AI4" s="677"/>
      <c r="AJ4" s="677"/>
      <c r="AK4" s="678"/>
      <c r="AL4" s="676" t="s">
        <v>223</v>
      </c>
      <c r="AM4" s="677"/>
      <c r="AN4" s="677"/>
      <c r="AO4" s="678"/>
      <c r="AP4" s="717" t="s">
        <v>225</v>
      </c>
      <c r="AQ4" s="717"/>
      <c r="AR4" s="717"/>
      <c r="AS4" s="717"/>
      <c r="AT4" s="717"/>
      <c r="AU4" s="717"/>
      <c r="AV4" s="717"/>
      <c r="AW4" s="717"/>
      <c r="AX4" s="717"/>
      <c r="AY4" s="717"/>
      <c r="AZ4" s="717"/>
      <c r="BA4" s="717"/>
      <c r="BB4" s="717"/>
      <c r="BC4" s="717"/>
      <c r="BD4" s="717"/>
      <c r="BE4" s="717"/>
      <c r="BF4" s="717"/>
      <c r="BG4" s="717" t="s">
        <v>226</v>
      </c>
      <c r="BH4" s="717"/>
      <c r="BI4" s="717"/>
      <c r="BJ4" s="717"/>
      <c r="BK4" s="717"/>
      <c r="BL4" s="717"/>
      <c r="BM4" s="717"/>
      <c r="BN4" s="717"/>
      <c r="BO4" s="717" t="s">
        <v>223</v>
      </c>
      <c r="BP4" s="717"/>
      <c r="BQ4" s="717"/>
      <c r="BR4" s="717"/>
      <c r="BS4" s="717" t="s">
        <v>227</v>
      </c>
      <c r="BT4" s="717"/>
      <c r="BU4" s="717"/>
      <c r="BV4" s="717"/>
      <c r="BW4" s="717"/>
      <c r="BX4" s="717"/>
      <c r="BY4" s="717"/>
      <c r="BZ4" s="717"/>
      <c r="CA4" s="717"/>
      <c r="CB4" s="717"/>
      <c r="CD4" s="676" t="s">
        <v>228</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2">
      <c r="B5" s="673" t="s">
        <v>229</v>
      </c>
      <c r="C5" s="674"/>
      <c r="D5" s="674"/>
      <c r="E5" s="674"/>
      <c r="F5" s="674"/>
      <c r="G5" s="674"/>
      <c r="H5" s="674"/>
      <c r="I5" s="674"/>
      <c r="J5" s="674"/>
      <c r="K5" s="674"/>
      <c r="L5" s="674"/>
      <c r="M5" s="674"/>
      <c r="N5" s="674"/>
      <c r="O5" s="674"/>
      <c r="P5" s="674"/>
      <c r="Q5" s="675"/>
      <c r="R5" s="670">
        <v>4150189</v>
      </c>
      <c r="S5" s="671"/>
      <c r="T5" s="671"/>
      <c r="U5" s="671"/>
      <c r="V5" s="671"/>
      <c r="W5" s="671"/>
      <c r="X5" s="671"/>
      <c r="Y5" s="699"/>
      <c r="Z5" s="712">
        <v>21.7</v>
      </c>
      <c r="AA5" s="712"/>
      <c r="AB5" s="712"/>
      <c r="AC5" s="712"/>
      <c r="AD5" s="713">
        <v>4150189</v>
      </c>
      <c r="AE5" s="713"/>
      <c r="AF5" s="713"/>
      <c r="AG5" s="713"/>
      <c r="AH5" s="713"/>
      <c r="AI5" s="713"/>
      <c r="AJ5" s="713"/>
      <c r="AK5" s="713"/>
      <c r="AL5" s="700">
        <v>41</v>
      </c>
      <c r="AM5" s="685"/>
      <c r="AN5" s="685"/>
      <c r="AO5" s="701"/>
      <c r="AP5" s="673" t="s">
        <v>230</v>
      </c>
      <c r="AQ5" s="674"/>
      <c r="AR5" s="674"/>
      <c r="AS5" s="674"/>
      <c r="AT5" s="674"/>
      <c r="AU5" s="674"/>
      <c r="AV5" s="674"/>
      <c r="AW5" s="674"/>
      <c r="AX5" s="674"/>
      <c r="AY5" s="674"/>
      <c r="AZ5" s="674"/>
      <c r="BA5" s="674"/>
      <c r="BB5" s="674"/>
      <c r="BC5" s="674"/>
      <c r="BD5" s="674"/>
      <c r="BE5" s="674"/>
      <c r="BF5" s="675"/>
      <c r="BG5" s="623">
        <v>4148813</v>
      </c>
      <c r="BH5" s="624"/>
      <c r="BI5" s="624"/>
      <c r="BJ5" s="624"/>
      <c r="BK5" s="624"/>
      <c r="BL5" s="624"/>
      <c r="BM5" s="624"/>
      <c r="BN5" s="625"/>
      <c r="BO5" s="649">
        <v>100</v>
      </c>
      <c r="BP5" s="649"/>
      <c r="BQ5" s="649"/>
      <c r="BR5" s="649"/>
      <c r="BS5" s="650">
        <v>87411</v>
      </c>
      <c r="BT5" s="650"/>
      <c r="BU5" s="650"/>
      <c r="BV5" s="650"/>
      <c r="BW5" s="650"/>
      <c r="BX5" s="650"/>
      <c r="BY5" s="650"/>
      <c r="BZ5" s="650"/>
      <c r="CA5" s="650"/>
      <c r="CB5" s="695"/>
      <c r="CD5" s="676" t="s">
        <v>225</v>
      </c>
      <c r="CE5" s="677"/>
      <c r="CF5" s="677"/>
      <c r="CG5" s="677"/>
      <c r="CH5" s="677"/>
      <c r="CI5" s="677"/>
      <c r="CJ5" s="677"/>
      <c r="CK5" s="677"/>
      <c r="CL5" s="677"/>
      <c r="CM5" s="677"/>
      <c r="CN5" s="677"/>
      <c r="CO5" s="677"/>
      <c r="CP5" s="677"/>
      <c r="CQ5" s="678"/>
      <c r="CR5" s="676" t="s">
        <v>231</v>
      </c>
      <c r="CS5" s="677"/>
      <c r="CT5" s="677"/>
      <c r="CU5" s="677"/>
      <c r="CV5" s="677"/>
      <c r="CW5" s="677"/>
      <c r="CX5" s="677"/>
      <c r="CY5" s="678"/>
      <c r="CZ5" s="676" t="s">
        <v>223</v>
      </c>
      <c r="DA5" s="677"/>
      <c r="DB5" s="677"/>
      <c r="DC5" s="678"/>
      <c r="DD5" s="676" t="s">
        <v>232</v>
      </c>
      <c r="DE5" s="677"/>
      <c r="DF5" s="677"/>
      <c r="DG5" s="677"/>
      <c r="DH5" s="677"/>
      <c r="DI5" s="677"/>
      <c r="DJ5" s="677"/>
      <c r="DK5" s="677"/>
      <c r="DL5" s="677"/>
      <c r="DM5" s="677"/>
      <c r="DN5" s="677"/>
      <c r="DO5" s="677"/>
      <c r="DP5" s="678"/>
      <c r="DQ5" s="676" t="s">
        <v>233</v>
      </c>
      <c r="DR5" s="677"/>
      <c r="DS5" s="677"/>
      <c r="DT5" s="677"/>
      <c r="DU5" s="677"/>
      <c r="DV5" s="677"/>
      <c r="DW5" s="677"/>
      <c r="DX5" s="677"/>
      <c r="DY5" s="677"/>
      <c r="DZ5" s="677"/>
      <c r="EA5" s="677"/>
      <c r="EB5" s="677"/>
      <c r="EC5" s="678"/>
    </row>
    <row r="6" spans="2:143" ht="11.25" customHeight="1" x14ac:dyDescent="0.2">
      <c r="B6" s="620" t="s">
        <v>234</v>
      </c>
      <c r="C6" s="621"/>
      <c r="D6" s="621"/>
      <c r="E6" s="621"/>
      <c r="F6" s="621"/>
      <c r="G6" s="621"/>
      <c r="H6" s="621"/>
      <c r="I6" s="621"/>
      <c r="J6" s="621"/>
      <c r="K6" s="621"/>
      <c r="L6" s="621"/>
      <c r="M6" s="621"/>
      <c r="N6" s="621"/>
      <c r="O6" s="621"/>
      <c r="P6" s="621"/>
      <c r="Q6" s="622"/>
      <c r="R6" s="623">
        <v>153864</v>
      </c>
      <c r="S6" s="624"/>
      <c r="T6" s="624"/>
      <c r="U6" s="624"/>
      <c r="V6" s="624"/>
      <c r="W6" s="624"/>
      <c r="X6" s="624"/>
      <c r="Y6" s="625"/>
      <c r="Z6" s="649">
        <v>0.8</v>
      </c>
      <c r="AA6" s="649"/>
      <c r="AB6" s="649"/>
      <c r="AC6" s="649"/>
      <c r="AD6" s="650">
        <v>153864</v>
      </c>
      <c r="AE6" s="650"/>
      <c r="AF6" s="650"/>
      <c r="AG6" s="650"/>
      <c r="AH6" s="650"/>
      <c r="AI6" s="650"/>
      <c r="AJ6" s="650"/>
      <c r="AK6" s="650"/>
      <c r="AL6" s="626">
        <v>1.5</v>
      </c>
      <c r="AM6" s="627"/>
      <c r="AN6" s="627"/>
      <c r="AO6" s="651"/>
      <c r="AP6" s="620" t="s">
        <v>235</v>
      </c>
      <c r="AQ6" s="621"/>
      <c r="AR6" s="621"/>
      <c r="AS6" s="621"/>
      <c r="AT6" s="621"/>
      <c r="AU6" s="621"/>
      <c r="AV6" s="621"/>
      <c r="AW6" s="621"/>
      <c r="AX6" s="621"/>
      <c r="AY6" s="621"/>
      <c r="AZ6" s="621"/>
      <c r="BA6" s="621"/>
      <c r="BB6" s="621"/>
      <c r="BC6" s="621"/>
      <c r="BD6" s="621"/>
      <c r="BE6" s="621"/>
      <c r="BF6" s="622"/>
      <c r="BG6" s="623">
        <v>4148813</v>
      </c>
      <c r="BH6" s="624"/>
      <c r="BI6" s="624"/>
      <c r="BJ6" s="624"/>
      <c r="BK6" s="624"/>
      <c r="BL6" s="624"/>
      <c r="BM6" s="624"/>
      <c r="BN6" s="625"/>
      <c r="BO6" s="649">
        <v>100</v>
      </c>
      <c r="BP6" s="649"/>
      <c r="BQ6" s="649"/>
      <c r="BR6" s="649"/>
      <c r="BS6" s="650">
        <v>87411</v>
      </c>
      <c r="BT6" s="650"/>
      <c r="BU6" s="650"/>
      <c r="BV6" s="650"/>
      <c r="BW6" s="650"/>
      <c r="BX6" s="650"/>
      <c r="BY6" s="650"/>
      <c r="BZ6" s="650"/>
      <c r="CA6" s="650"/>
      <c r="CB6" s="695"/>
      <c r="CD6" s="673" t="s">
        <v>236</v>
      </c>
      <c r="CE6" s="674"/>
      <c r="CF6" s="674"/>
      <c r="CG6" s="674"/>
      <c r="CH6" s="674"/>
      <c r="CI6" s="674"/>
      <c r="CJ6" s="674"/>
      <c r="CK6" s="674"/>
      <c r="CL6" s="674"/>
      <c r="CM6" s="674"/>
      <c r="CN6" s="674"/>
      <c r="CO6" s="674"/>
      <c r="CP6" s="674"/>
      <c r="CQ6" s="675"/>
      <c r="CR6" s="623">
        <v>131665</v>
      </c>
      <c r="CS6" s="624"/>
      <c r="CT6" s="624"/>
      <c r="CU6" s="624"/>
      <c r="CV6" s="624"/>
      <c r="CW6" s="624"/>
      <c r="CX6" s="624"/>
      <c r="CY6" s="625"/>
      <c r="CZ6" s="700">
        <v>0.7</v>
      </c>
      <c r="DA6" s="685"/>
      <c r="DB6" s="685"/>
      <c r="DC6" s="702"/>
      <c r="DD6" s="629" t="s">
        <v>128</v>
      </c>
      <c r="DE6" s="624"/>
      <c r="DF6" s="624"/>
      <c r="DG6" s="624"/>
      <c r="DH6" s="624"/>
      <c r="DI6" s="624"/>
      <c r="DJ6" s="624"/>
      <c r="DK6" s="624"/>
      <c r="DL6" s="624"/>
      <c r="DM6" s="624"/>
      <c r="DN6" s="624"/>
      <c r="DO6" s="624"/>
      <c r="DP6" s="625"/>
      <c r="DQ6" s="629">
        <v>131592</v>
      </c>
      <c r="DR6" s="624"/>
      <c r="DS6" s="624"/>
      <c r="DT6" s="624"/>
      <c r="DU6" s="624"/>
      <c r="DV6" s="624"/>
      <c r="DW6" s="624"/>
      <c r="DX6" s="624"/>
      <c r="DY6" s="624"/>
      <c r="DZ6" s="624"/>
      <c r="EA6" s="624"/>
      <c r="EB6" s="624"/>
      <c r="EC6" s="659"/>
    </row>
    <row r="7" spans="2:143" ht="11.25" customHeight="1" x14ac:dyDescent="0.2">
      <c r="B7" s="620" t="s">
        <v>237</v>
      </c>
      <c r="C7" s="621"/>
      <c r="D7" s="621"/>
      <c r="E7" s="621"/>
      <c r="F7" s="621"/>
      <c r="G7" s="621"/>
      <c r="H7" s="621"/>
      <c r="I7" s="621"/>
      <c r="J7" s="621"/>
      <c r="K7" s="621"/>
      <c r="L7" s="621"/>
      <c r="M7" s="621"/>
      <c r="N7" s="621"/>
      <c r="O7" s="621"/>
      <c r="P7" s="621"/>
      <c r="Q7" s="622"/>
      <c r="R7" s="623">
        <v>5143</v>
      </c>
      <c r="S7" s="624"/>
      <c r="T7" s="624"/>
      <c r="U7" s="624"/>
      <c r="V7" s="624"/>
      <c r="W7" s="624"/>
      <c r="X7" s="624"/>
      <c r="Y7" s="625"/>
      <c r="Z7" s="649">
        <v>0</v>
      </c>
      <c r="AA7" s="649"/>
      <c r="AB7" s="649"/>
      <c r="AC7" s="649"/>
      <c r="AD7" s="650">
        <v>5143</v>
      </c>
      <c r="AE7" s="650"/>
      <c r="AF7" s="650"/>
      <c r="AG7" s="650"/>
      <c r="AH7" s="650"/>
      <c r="AI7" s="650"/>
      <c r="AJ7" s="650"/>
      <c r="AK7" s="650"/>
      <c r="AL7" s="626">
        <v>0.1</v>
      </c>
      <c r="AM7" s="627"/>
      <c r="AN7" s="627"/>
      <c r="AO7" s="651"/>
      <c r="AP7" s="620" t="s">
        <v>238</v>
      </c>
      <c r="AQ7" s="621"/>
      <c r="AR7" s="621"/>
      <c r="AS7" s="621"/>
      <c r="AT7" s="621"/>
      <c r="AU7" s="621"/>
      <c r="AV7" s="621"/>
      <c r="AW7" s="621"/>
      <c r="AX7" s="621"/>
      <c r="AY7" s="621"/>
      <c r="AZ7" s="621"/>
      <c r="BA7" s="621"/>
      <c r="BB7" s="621"/>
      <c r="BC7" s="621"/>
      <c r="BD7" s="621"/>
      <c r="BE7" s="621"/>
      <c r="BF7" s="622"/>
      <c r="BG7" s="623">
        <v>1868403</v>
      </c>
      <c r="BH7" s="624"/>
      <c r="BI7" s="624"/>
      <c r="BJ7" s="624"/>
      <c r="BK7" s="624"/>
      <c r="BL7" s="624"/>
      <c r="BM7" s="624"/>
      <c r="BN7" s="625"/>
      <c r="BO7" s="649">
        <v>45</v>
      </c>
      <c r="BP7" s="649"/>
      <c r="BQ7" s="649"/>
      <c r="BR7" s="649"/>
      <c r="BS7" s="650">
        <v>87411</v>
      </c>
      <c r="BT7" s="650"/>
      <c r="BU7" s="650"/>
      <c r="BV7" s="650"/>
      <c r="BW7" s="650"/>
      <c r="BX7" s="650"/>
      <c r="BY7" s="650"/>
      <c r="BZ7" s="650"/>
      <c r="CA7" s="650"/>
      <c r="CB7" s="695"/>
      <c r="CD7" s="620" t="s">
        <v>239</v>
      </c>
      <c r="CE7" s="621"/>
      <c r="CF7" s="621"/>
      <c r="CG7" s="621"/>
      <c r="CH7" s="621"/>
      <c r="CI7" s="621"/>
      <c r="CJ7" s="621"/>
      <c r="CK7" s="621"/>
      <c r="CL7" s="621"/>
      <c r="CM7" s="621"/>
      <c r="CN7" s="621"/>
      <c r="CO7" s="621"/>
      <c r="CP7" s="621"/>
      <c r="CQ7" s="622"/>
      <c r="CR7" s="623">
        <v>2782921</v>
      </c>
      <c r="CS7" s="624"/>
      <c r="CT7" s="624"/>
      <c r="CU7" s="624"/>
      <c r="CV7" s="624"/>
      <c r="CW7" s="624"/>
      <c r="CX7" s="624"/>
      <c r="CY7" s="625"/>
      <c r="CZ7" s="649">
        <v>15.5</v>
      </c>
      <c r="DA7" s="649"/>
      <c r="DB7" s="649"/>
      <c r="DC7" s="649"/>
      <c r="DD7" s="629">
        <v>85018</v>
      </c>
      <c r="DE7" s="624"/>
      <c r="DF7" s="624"/>
      <c r="DG7" s="624"/>
      <c r="DH7" s="624"/>
      <c r="DI7" s="624"/>
      <c r="DJ7" s="624"/>
      <c r="DK7" s="624"/>
      <c r="DL7" s="624"/>
      <c r="DM7" s="624"/>
      <c r="DN7" s="624"/>
      <c r="DO7" s="624"/>
      <c r="DP7" s="625"/>
      <c r="DQ7" s="629">
        <v>2006402</v>
      </c>
      <c r="DR7" s="624"/>
      <c r="DS7" s="624"/>
      <c r="DT7" s="624"/>
      <c r="DU7" s="624"/>
      <c r="DV7" s="624"/>
      <c r="DW7" s="624"/>
      <c r="DX7" s="624"/>
      <c r="DY7" s="624"/>
      <c r="DZ7" s="624"/>
      <c r="EA7" s="624"/>
      <c r="EB7" s="624"/>
      <c r="EC7" s="659"/>
    </row>
    <row r="8" spans="2:143" ht="11.25" customHeight="1" x14ac:dyDescent="0.2">
      <c r="B8" s="620" t="s">
        <v>240</v>
      </c>
      <c r="C8" s="621"/>
      <c r="D8" s="621"/>
      <c r="E8" s="621"/>
      <c r="F8" s="621"/>
      <c r="G8" s="621"/>
      <c r="H8" s="621"/>
      <c r="I8" s="621"/>
      <c r="J8" s="621"/>
      <c r="K8" s="621"/>
      <c r="L8" s="621"/>
      <c r="M8" s="621"/>
      <c r="N8" s="621"/>
      <c r="O8" s="621"/>
      <c r="P8" s="621"/>
      <c r="Q8" s="622"/>
      <c r="R8" s="623">
        <v>23423</v>
      </c>
      <c r="S8" s="624"/>
      <c r="T8" s="624"/>
      <c r="U8" s="624"/>
      <c r="V8" s="624"/>
      <c r="W8" s="624"/>
      <c r="X8" s="624"/>
      <c r="Y8" s="625"/>
      <c r="Z8" s="649">
        <v>0.1</v>
      </c>
      <c r="AA8" s="649"/>
      <c r="AB8" s="649"/>
      <c r="AC8" s="649"/>
      <c r="AD8" s="650">
        <v>23423</v>
      </c>
      <c r="AE8" s="650"/>
      <c r="AF8" s="650"/>
      <c r="AG8" s="650"/>
      <c r="AH8" s="650"/>
      <c r="AI8" s="650"/>
      <c r="AJ8" s="650"/>
      <c r="AK8" s="650"/>
      <c r="AL8" s="626">
        <v>0.2</v>
      </c>
      <c r="AM8" s="627"/>
      <c r="AN8" s="627"/>
      <c r="AO8" s="651"/>
      <c r="AP8" s="620" t="s">
        <v>241</v>
      </c>
      <c r="AQ8" s="621"/>
      <c r="AR8" s="621"/>
      <c r="AS8" s="621"/>
      <c r="AT8" s="621"/>
      <c r="AU8" s="621"/>
      <c r="AV8" s="621"/>
      <c r="AW8" s="621"/>
      <c r="AX8" s="621"/>
      <c r="AY8" s="621"/>
      <c r="AZ8" s="621"/>
      <c r="BA8" s="621"/>
      <c r="BB8" s="621"/>
      <c r="BC8" s="621"/>
      <c r="BD8" s="621"/>
      <c r="BE8" s="621"/>
      <c r="BF8" s="622"/>
      <c r="BG8" s="623">
        <v>54417</v>
      </c>
      <c r="BH8" s="624"/>
      <c r="BI8" s="624"/>
      <c r="BJ8" s="624"/>
      <c r="BK8" s="624"/>
      <c r="BL8" s="624"/>
      <c r="BM8" s="624"/>
      <c r="BN8" s="625"/>
      <c r="BO8" s="649">
        <v>1.3</v>
      </c>
      <c r="BP8" s="649"/>
      <c r="BQ8" s="649"/>
      <c r="BR8" s="649"/>
      <c r="BS8" s="650" t="s">
        <v>128</v>
      </c>
      <c r="BT8" s="650"/>
      <c r="BU8" s="650"/>
      <c r="BV8" s="650"/>
      <c r="BW8" s="650"/>
      <c r="BX8" s="650"/>
      <c r="BY8" s="650"/>
      <c r="BZ8" s="650"/>
      <c r="CA8" s="650"/>
      <c r="CB8" s="695"/>
      <c r="CD8" s="620" t="s">
        <v>242</v>
      </c>
      <c r="CE8" s="621"/>
      <c r="CF8" s="621"/>
      <c r="CG8" s="621"/>
      <c r="CH8" s="621"/>
      <c r="CI8" s="621"/>
      <c r="CJ8" s="621"/>
      <c r="CK8" s="621"/>
      <c r="CL8" s="621"/>
      <c r="CM8" s="621"/>
      <c r="CN8" s="621"/>
      <c r="CO8" s="621"/>
      <c r="CP8" s="621"/>
      <c r="CQ8" s="622"/>
      <c r="CR8" s="623">
        <v>6715770</v>
      </c>
      <c r="CS8" s="624"/>
      <c r="CT8" s="624"/>
      <c r="CU8" s="624"/>
      <c r="CV8" s="624"/>
      <c r="CW8" s="624"/>
      <c r="CX8" s="624"/>
      <c r="CY8" s="625"/>
      <c r="CZ8" s="649">
        <v>37.5</v>
      </c>
      <c r="DA8" s="649"/>
      <c r="DB8" s="649"/>
      <c r="DC8" s="649"/>
      <c r="DD8" s="629">
        <v>28531</v>
      </c>
      <c r="DE8" s="624"/>
      <c r="DF8" s="624"/>
      <c r="DG8" s="624"/>
      <c r="DH8" s="624"/>
      <c r="DI8" s="624"/>
      <c r="DJ8" s="624"/>
      <c r="DK8" s="624"/>
      <c r="DL8" s="624"/>
      <c r="DM8" s="624"/>
      <c r="DN8" s="624"/>
      <c r="DO8" s="624"/>
      <c r="DP8" s="625"/>
      <c r="DQ8" s="629">
        <v>3223565</v>
      </c>
      <c r="DR8" s="624"/>
      <c r="DS8" s="624"/>
      <c r="DT8" s="624"/>
      <c r="DU8" s="624"/>
      <c r="DV8" s="624"/>
      <c r="DW8" s="624"/>
      <c r="DX8" s="624"/>
      <c r="DY8" s="624"/>
      <c r="DZ8" s="624"/>
      <c r="EA8" s="624"/>
      <c r="EB8" s="624"/>
      <c r="EC8" s="659"/>
    </row>
    <row r="9" spans="2:143" ht="11.25" customHeight="1" x14ac:dyDescent="0.2">
      <c r="B9" s="620" t="s">
        <v>243</v>
      </c>
      <c r="C9" s="621"/>
      <c r="D9" s="621"/>
      <c r="E9" s="621"/>
      <c r="F9" s="621"/>
      <c r="G9" s="621"/>
      <c r="H9" s="621"/>
      <c r="I9" s="621"/>
      <c r="J9" s="621"/>
      <c r="K9" s="621"/>
      <c r="L9" s="621"/>
      <c r="M9" s="621"/>
      <c r="N9" s="621"/>
      <c r="O9" s="621"/>
      <c r="P9" s="621"/>
      <c r="Q9" s="622"/>
      <c r="R9" s="623">
        <v>29235</v>
      </c>
      <c r="S9" s="624"/>
      <c r="T9" s="624"/>
      <c r="U9" s="624"/>
      <c r="V9" s="624"/>
      <c r="W9" s="624"/>
      <c r="X9" s="624"/>
      <c r="Y9" s="625"/>
      <c r="Z9" s="649">
        <v>0.2</v>
      </c>
      <c r="AA9" s="649"/>
      <c r="AB9" s="649"/>
      <c r="AC9" s="649"/>
      <c r="AD9" s="650">
        <v>29235</v>
      </c>
      <c r="AE9" s="650"/>
      <c r="AF9" s="650"/>
      <c r="AG9" s="650"/>
      <c r="AH9" s="650"/>
      <c r="AI9" s="650"/>
      <c r="AJ9" s="650"/>
      <c r="AK9" s="650"/>
      <c r="AL9" s="626">
        <v>0.3</v>
      </c>
      <c r="AM9" s="627"/>
      <c r="AN9" s="627"/>
      <c r="AO9" s="651"/>
      <c r="AP9" s="620" t="s">
        <v>244</v>
      </c>
      <c r="AQ9" s="621"/>
      <c r="AR9" s="621"/>
      <c r="AS9" s="621"/>
      <c r="AT9" s="621"/>
      <c r="AU9" s="621"/>
      <c r="AV9" s="621"/>
      <c r="AW9" s="621"/>
      <c r="AX9" s="621"/>
      <c r="AY9" s="621"/>
      <c r="AZ9" s="621"/>
      <c r="BA9" s="621"/>
      <c r="BB9" s="621"/>
      <c r="BC9" s="621"/>
      <c r="BD9" s="621"/>
      <c r="BE9" s="621"/>
      <c r="BF9" s="622"/>
      <c r="BG9" s="623">
        <v>1460168</v>
      </c>
      <c r="BH9" s="624"/>
      <c r="BI9" s="624"/>
      <c r="BJ9" s="624"/>
      <c r="BK9" s="624"/>
      <c r="BL9" s="624"/>
      <c r="BM9" s="624"/>
      <c r="BN9" s="625"/>
      <c r="BO9" s="649">
        <v>35.200000000000003</v>
      </c>
      <c r="BP9" s="649"/>
      <c r="BQ9" s="649"/>
      <c r="BR9" s="649"/>
      <c r="BS9" s="650" t="s">
        <v>128</v>
      </c>
      <c r="BT9" s="650"/>
      <c r="BU9" s="650"/>
      <c r="BV9" s="650"/>
      <c r="BW9" s="650"/>
      <c r="BX9" s="650"/>
      <c r="BY9" s="650"/>
      <c r="BZ9" s="650"/>
      <c r="CA9" s="650"/>
      <c r="CB9" s="695"/>
      <c r="CD9" s="620" t="s">
        <v>245</v>
      </c>
      <c r="CE9" s="621"/>
      <c r="CF9" s="621"/>
      <c r="CG9" s="621"/>
      <c r="CH9" s="621"/>
      <c r="CI9" s="621"/>
      <c r="CJ9" s="621"/>
      <c r="CK9" s="621"/>
      <c r="CL9" s="621"/>
      <c r="CM9" s="621"/>
      <c r="CN9" s="621"/>
      <c r="CO9" s="621"/>
      <c r="CP9" s="621"/>
      <c r="CQ9" s="622"/>
      <c r="CR9" s="623">
        <v>1588918</v>
      </c>
      <c r="CS9" s="624"/>
      <c r="CT9" s="624"/>
      <c r="CU9" s="624"/>
      <c r="CV9" s="624"/>
      <c r="CW9" s="624"/>
      <c r="CX9" s="624"/>
      <c r="CY9" s="625"/>
      <c r="CZ9" s="649">
        <v>8.9</v>
      </c>
      <c r="DA9" s="649"/>
      <c r="DB9" s="649"/>
      <c r="DC9" s="649"/>
      <c r="DD9" s="629">
        <v>54470</v>
      </c>
      <c r="DE9" s="624"/>
      <c r="DF9" s="624"/>
      <c r="DG9" s="624"/>
      <c r="DH9" s="624"/>
      <c r="DI9" s="624"/>
      <c r="DJ9" s="624"/>
      <c r="DK9" s="624"/>
      <c r="DL9" s="624"/>
      <c r="DM9" s="624"/>
      <c r="DN9" s="624"/>
      <c r="DO9" s="624"/>
      <c r="DP9" s="625"/>
      <c r="DQ9" s="629">
        <v>1167293</v>
      </c>
      <c r="DR9" s="624"/>
      <c r="DS9" s="624"/>
      <c r="DT9" s="624"/>
      <c r="DU9" s="624"/>
      <c r="DV9" s="624"/>
      <c r="DW9" s="624"/>
      <c r="DX9" s="624"/>
      <c r="DY9" s="624"/>
      <c r="DZ9" s="624"/>
      <c r="EA9" s="624"/>
      <c r="EB9" s="624"/>
      <c r="EC9" s="659"/>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247</v>
      </c>
      <c r="AQ10" s="621"/>
      <c r="AR10" s="621"/>
      <c r="AS10" s="621"/>
      <c r="AT10" s="621"/>
      <c r="AU10" s="621"/>
      <c r="AV10" s="621"/>
      <c r="AW10" s="621"/>
      <c r="AX10" s="621"/>
      <c r="AY10" s="621"/>
      <c r="AZ10" s="621"/>
      <c r="BA10" s="621"/>
      <c r="BB10" s="621"/>
      <c r="BC10" s="621"/>
      <c r="BD10" s="621"/>
      <c r="BE10" s="621"/>
      <c r="BF10" s="622"/>
      <c r="BG10" s="623">
        <v>110839</v>
      </c>
      <c r="BH10" s="624"/>
      <c r="BI10" s="624"/>
      <c r="BJ10" s="624"/>
      <c r="BK10" s="624"/>
      <c r="BL10" s="624"/>
      <c r="BM10" s="624"/>
      <c r="BN10" s="625"/>
      <c r="BO10" s="649">
        <v>2.7</v>
      </c>
      <c r="BP10" s="649"/>
      <c r="BQ10" s="649"/>
      <c r="BR10" s="649"/>
      <c r="BS10" s="650">
        <v>18251</v>
      </c>
      <c r="BT10" s="650"/>
      <c r="BU10" s="650"/>
      <c r="BV10" s="650"/>
      <c r="BW10" s="650"/>
      <c r="BX10" s="650"/>
      <c r="BY10" s="650"/>
      <c r="BZ10" s="650"/>
      <c r="CA10" s="650"/>
      <c r="CB10" s="695"/>
      <c r="CD10" s="620" t="s">
        <v>248</v>
      </c>
      <c r="CE10" s="621"/>
      <c r="CF10" s="621"/>
      <c r="CG10" s="621"/>
      <c r="CH10" s="621"/>
      <c r="CI10" s="621"/>
      <c r="CJ10" s="621"/>
      <c r="CK10" s="621"/>
      <c r="CL10" s="621"/>
      <c r="CM10" s="621"/>
      <c r="CN10" s="621"/>
      <c r="CO10" s="621"/>
      <c r="CP10" s="621"/>
      <c r="CQ10" s="622"/>
      <c r="CR10" s="623">
        <v>23010</v>
      </c>
      <c r="CS10" s="624"/>
      <c r="CT10" s="624"/>
      <c r="CU10" s="624"/>
      <c r="CV10" s="624"/>
      <c r="CW10" s="624"/>
      <c r="CX10" s="624"/>
      <c r="CY10" s="625"/>
      <c r="CZ10" s="649">
        <v>0.1</v>
      </c>
      <c r="DA10" s="649"/>
      <c r="DB10" s="649"/>
      <c r="DC10" s="649"/>
      <c r="DD10" s="629" t="s">
        <v>128</v>
      </c>
      <c r="DE10" s="624"/>
      <c r="DF10" s="624"/>
      <c r="DG10" s="624"/>
      <c r="DH10" s="624"/>
      <c r="DI10" s="624"/>
      <c r="DJ10" s="624"/>
      <c r="DK10" s="624"/>
      <c r="DL10" s="624"/>
      <c r="DM10" s="624"/>
      <c r="DN10" s="624"/>
      <c r="DO10" s="624"/>
      <c r="DP10" s="625"/>
      <c r="DQ10" s="629">
        <v>10</v>
      </c>
      <c r="DR10" s="624"/>
      <c r="DS10" s="624"/>
      <c r="DT10" s="624"/>
      <c r="DU10" s="624"/>
      <c r="DV10" s="624"/>
      <c r="DW10" s="624"/>
      <c r="DX10" s="624"/>
      <c r="DY10" s="624"/>
      <c r="DZ10" s="624"/>
      <c r="EA10" s="624"/>
      <c r="EB10" s="624"/>
      <c r="EC10" s="659"/>
    </row>
    <row r="11" spans="2:143" ht="11.25" customHeight="1" x14ac:dyDescent="0.2">
      <c r="B11" s="620" t="s">
        <v>249</v>
      </c>
      <c r="C11" s="621"/>
      <c r="D11" s="621"/>
      <c r="E11" s="621"/>
      <c r="F11" s="621"/>
      <c r="G11" s="621"/>
      <c r="H11" s="621"/>
      <c r="I11" s="621"/>
      <c r="J11" s="621"/>
      <c r="K11" s="621"/>
      <c r="L11" s="621"/>
      <c r="M11" s="621"/>
      <c r="N11" s="621"/>
      <c r="O11" s="621"/>
      <c r="P11" s="621"/>
      <c r="Q11" s="622"/>
      <c r="R11" s="623">
        <v>841942</v>
      </c>
      <c r="S11" s="624"/>
      <c r="T11" s="624"/>
      <c r="U11" s="624"/>
      <c r="V11" s="624"/>
      <c r="W11" s="624"/>
      <c r="X11" s="624"/>
      <c r="Y11" s="625"/>
      <c r="Z11" s="626">
        <v>4.4000000000000004</v>
      </c>
      <c r="AA11" s="627"/>
      <c r="AB11" s="627"/>
      <c r="AC11" s="628"/>
      <c r="AD11" s="629">
        <v>841942</v>
      </c>
      <c r="AE11" s="624"/>
      <c r="AF11" s="624"/>
      <c r="AG11" s="624"/>
      <c r="AH11" s="624"/>
      <c r="AI11" s="624"/>
      <c r="AJ11" s="624"/>
      <c r="AK11" s="625"/>
      <c r="AL11" s="626">
        <v>8.3000000000000007</v>
      </c>
      <c r="AM11" s="627"/>
      <c r="AN11" s="627"/>
      <c r="AO11" s="651"/>
      <c r="AP11" s="620" t="s">
        <v>250</v>
      </c>
      <c r="AQ11" s="621"/>
      <c r="AR11" s="621"/>
      <c r="AS11" s="621"/>
      <c r="AT11" s="621"/>
      <c r="AU11" s="621"/>
      <c r="AV11" s="621"/>
      <c r="AW11" s="621"/>
      <c r="AX11" s="621"/>
      <c r="AY11" s="621"/>
      <c r="AZ11" s="621"/>
      <c r="BA11" s="621"/>
      <c r="BB11" s="621"/>
      <c r="BC11" s="621"/>
      <c r="BD11" s="621"/>
      <c r="BE11" s="621"/>
      <c r="BF11" s="622"/>
      <c r="BG11" s="623">
        <v>242979</v>
      </c>
      <c r="BH11" s="624"/>
      <c r="BI11" s="624"/>
      <c r="BJ11" s="624"/>
      <c r="BK11" s="624"/>
      <c r="BL11" s="624"/>
      <c r="BM11" s="624"/>
      <c r="BN11" s="625"/>
      <c r="BO11" s="649">
        <v>5.9</v>
      </c>
      <c r="BP11" s="649"/>
      <c r="BQ11" s="649"/>
      <c r="BR11" s="649"/>
      <c r="BS11" s="650">
        <v>69160</v>
      </c>
      <c r="BT11" s="650"/>
      <c r="BU11" s="650"/>
      <c r="BV11" s="650"/>
      <c r="BW11" s="650"/>
      <c r="BX11" s="650"/>
      <c r="BY11" s="650"/>
      <c r="BZ11" s="650"/>
      <c r="CA11" s="650"/>
      <c r="CB11" s="695"/>
      <c r="CD11" s="620" t="s">
        <v>251</v>
      </c>
      <c r="CE11" s="621"/>
      <c r="CF11" s="621"/>
      <c r="CG11" s="621"/>
      <c r="CH11" s="621"/>
      <c r="CI11" s="621"/>
      <c r="CJ11" s="621"/>
      <c r="CK11" s="621"/>
      <c r="CL11" s="621"/>
      <c r="CM11" s="621"/>
      <c r="CN11" s="621"/>
      <c r="CO11" s="621"/>
      <c r="CP11" s="621"/>
      <c r="CQ11" s="622"/>
      <c r="CR11" s="623">
        <v>800630</v>
      </c>
      <c r="CS11" s="624"/>
      <c r="CT11" s="624"/>
      <c r="CU11" s="624"/>
      <c r="CV11" s="624"/>
      <c r="CW11" s="624"/>
      <c r="CX11" s="624"/>
      <c r="CY11" s="625"/>
      <c r="CZ11" s="649">
        <v>4.5</v>
      </c>
      <c r="DA11" s="649"/>
      <c r="DB11" s="649"/>
      <c r="DC11" s="649"/>
      <c r="DD11" s="629">
        <v>274844</v>
      </c>
      <c r="DE11" s="624"/>
      <c r="DF11" s="624"/>
      <c r="DG11" s="624"/>
      <c r="DH11" s="624"/>
      <c r="DI11" s="624"/>
      <c r="DJ11" s="624"/>
      <c r="DK11" s="624"/>
      <c r="DL11" s="624"/>
      <c r="DM11" s="624"/>
      <c r="DN11" s="624"/>
      <c r="DO11" s="624"/>
      <c r="DP11" s="625"/>
      <c r="DQ11" s="629">
        <v>454839</v>
      </c>
      <c r="DR11" s="624"/>
      <c r="DS11" s="624"/>
      <c r="DT11" s="624"/>
      <c r="DU11" s="624"/>
      <c r="DV11" s="624"/>
      <c r="DW11" s="624"/>
      <c r="DX11" s="624"/>
      <c r="DY11" s="624"/>
      <c r="DZ11" s="624"/>
      <c r="EA11" s="624"/>
      <c r="EB11" s="624"/>
      <c r="EC11" s="659"/>
    </row>
    <row r="12" spans="2:143" ht="11.25" customHeight="1" x14ac:dyDescent="0.2">
      <c r="B12" s="620" t="s">
        <v>252</v>
      </c>
      <c r="C12" s="621"/>
      <c r="D12" s="621"/>
      <c r="E12" s="621"/>
      <c r="F12" s="621"/>
      <c r="G12" s="621"/>
      <c r="H12" s="621"/>
      <c r="I12" s="621"/>
      <c r="J12" s="621"/>
      <c r="K12" s="621"/>
      <c r="L12" s="621"/>
      <c r="M12" s="621"/>
      <c r="N12" s="621"/>
      <c r="O12" s="621"/>
      <c r="P12" s="621"/>
      <c r="Q12" s="622"/>
      <c r="R12" s="623">
        <v>24565</v>
      </c>
      <c r="S12" s="624"/>
      <c r="T12" s="624"/>
      <c r="U12" s="624"/>
      <c r="V12" s="624"/>
      <c r="W12" s="624"/>
      <c r="X12" s="624"/>
      <c r="Y12" s="625"/>
      <c r="Z12" s="649">
        <v>0.1</v>
      </c>
      <c r="AA12" s="649"/>
      <c r="AB12" s="649"/>
      <c r="AC12" s="649"/>
      <c r="AD12" s="650">
        <v>24565</v>
      </c>
      <c r="AE12" s="650"/>
      <c r="AF12" s="650"/>
      <c r="AG12" s="650"/>
      <c r="AH12" s="650"/>
      <c r="AI12" s="650"/>
      <c r="AJ12" s="650"/>
      <c r="AK12" s="650"/>
      <c r="AL12" s="626">
        <v>0.2</v>
      </c>
      <c r="AM12" s="627"/>
      <c r="AN12" s="627"/>
      <c r="AO12" s="651"/>
      <c r="AP12" s="620" t="s">
        <v>253</v>
      </c>
      <c r="AQ12" s="621"/>
      <c r="AR12" s="621"/>
      <c r="AS12" s="621"/>
      <c r="AT12" s="621"/>
      <c r="AU12" s="621"/>
      <c r="AV12" s="621"/>
      <c r="AW12" s="621"/>
      <c r="AX12" s="621"/>
      <c r="AY12" s="621"/>
      <c r="AZ12" s="621"/>
      <c r="BA12" s="621"/>
      <c r="BB12" s="621"/>
      <c r="BC12" s="621"/>
      <c r="BD12" s="621"/>
      <c r="BE12" s="621"/>
      <c r="BF12" s="622"/>
      <c r="BG12" s="623">
        <v>1944772</v>
      </c>
      <c r="BH12" s="624"/>
      <c r="BI12" s="624"/>
      <c r="BJ12" s="624"/>
      <c r="BK12" s="624"/>
      <c r="BL12" s="624"/>
      <c r="BM12" s="624"/>
      <c r="BN12" s="625"/>
      <c r="BO12" s="649">
        <v>46.9</v>
      </c>
      <c r="BP12" s="649"/>
      <c r="BQ12" s="649"/>
      <c r="BR12" s="649"/>
      <c r="BS12" s="650" t="s">
        <v>128</v>
      </c>
      <c r="BT12" s="650"/>
      <c r="BU12" s="650"/>
      <c r="BV12" s="650"/>
      <c r="BW12" s="650"/>
      <c r="BX12" s="650"/>
      <c r="BY12" s="650"/>
      <c r="BZ12" s="650"/>
      <c r="CA12" s="650"/>
      <c r="CB12" s="695"/>
      <c r="CD12" s="620" t="s">
        <v>254</v>
      </c>
      <c r="CE12" s="621"/>
      <c r="CF12" s="621"/>
      <c r="CG12" s="621"/>
      <c r="CH12" s="621"/>
      <c r="CI12" s="621"/>
      <c r="CJ12" s="621"/>
      <c r="CK12" s="621"/>
      <c r="CL12" s="621"/>
      <c r="CM12" s="621"/>
      <c r="CN12" s="621"/>
      <c r="CO12" s="621"/>
      <c r="CP12" s="621"/>
      <c r="CQ12" s="622"/>
      <c r="CR12" s="623">
        <v>375578</v>
      </c>
      <c r="CS12" s="624"/>
      <c r="CT12" s="624"/>
      <c r="CU12" s="624"/>
      <c r="CV12" s="624"/>
      <c r="CW12" s="624"/>
      <c r="CX12" s="624"/>
      <c r="CY12" s="625"/>
      <c r="CZ12" s="649">
        <v>2.1</v>
      </c>
      <c r="DA12" s="649"/>
      <c r="DB12" s="649"/>
      <c r="DC12" s="649"/>
      <c r="DD12" s="629">
        <v>24221</v>
      </c>
      <c r="DE12" s="624"/>
      <c r="DF12" s="624"/>
      <c r="DG12" s="624"/>
      <c r="DH12" s="624"/>
      <c r="DI12" s="624"/>
      <c r="DJ12" s="624"/>
      <c r="DK12" s="624"/>
      <c r="DL12" s="624"/>
      <c r="DM12" s="624"/>
      <c r="DN12" s="624"/>
      <c r="DO12" s="624"/>
      <c r="DP12" s="625"/>
      <c r="DQ12" s="629">
        <v>183189</v>
      </c>
      <c r="DR12" s="624"/>
      <c r="DS12" s="624"/>
      <c r="DT12" s="624"/>
      <c r="DU12" s="624"/>
      <c r="DV12" s="624"/>
      <c r="DW12" s="624"/>
      <c r="DX12" s="624"/>
      <c r="DY12" s="624"/>
      <c r="DZ12" s="624"/>
      <c r="EA12" s="624"/>
      <c r="EB12" s="624"/>
      <c r="EC12" s="659"/>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256</v>
      </c>
      <c r="AQ13" s="621"/>
      <c r="AR13" s="621"/>
      <c r="AS13" s="621"/>
      <c r="AT13" s="621"/>
      <c r="AU13" s="621"/>
      <c r="AV13" s="621"/>
      <c r="AW13" s="621"/>
      <c r="AX13" s="621"/>
      <c r="AY13" s="621"/>
      <c r="AZ13" s="621"/>
      <c r="BA13" s="621"/>
      <c r="BB13" s="621"/>
      <c r="BC13" s="621"/>
      <c r="BD13" s="621"/>
      <c r="BE13" s="621"/>
      <c r="BF13" s="622"/>
      <c r="BG13" s="623">
        <v>1915021</v>
      </c>
      <c r="BH13" s="624"/>
      <c r="BI13" s="624"/>
      <c r="BJ13" s="624"/>
      <c r="BK13" s="624"/>
      <c r="BL13" s="624"/>
      <c r="BM13" s="624"/>
      <c r="BN13" s="625"/>
      <c r="BO13" s="649">
        <v>46.1</v>
      </c>
      <c r="BP13" s="649"/>
      <c r="BQ13" s="649"/>
      <c r="BR13" s="649"/>
      <c r="BS13" s="650" t="s">
        <v>128</v>
      </c>
      <c r="BT13" s="650"/>
      <c r="BU13" s="650"/>
      <c r="BV13" s="650"/>
      <c r="BW13" s="650"/>
      <c r="BX13" s="650"/>
      <c r="BY13" s="650"/>
      <c r="BZ13" s="650"/>
      <c r="CA13" s="650"/>
      <c r="CB13" s="695"/>
      <c r="CD13" s="620" t="s">
        <v>257</v>
      </c>
      <c r="CE13" s="621"/>
      <c r="CF13" s="621"/>
      <c r="CG13" s="621"/>
      <c r="CH13" s="621"/>
      <c r="CI13" s="621"/>
      <c r="CJ13" s="621"/>
      <c r="CK13" s="621"/>
      <c r="CL13" s="621"/>
      <c r="CM13" s="621"/>
      <c r="CN13" s="621"/>
      <c r="CO13" s="621"/>
      <c r="CP13" s="621"/>
      <c r="CQ13" s="622"/>
      <c r="CR13" s="623">
        <v>1320298</v>
      </c>
      <c r="CS13" s="624"/>
      <c r="CT13" s="624"/>
      <c r="CU13" s="624"/>
      <c r="CV13" s="624"/>
      <c r="CW13" s="624"/>
      <c r="CX13" s="624"/>
      <c r="CY13" s="625"/>
      <c r="CZ13" s="649">
        <v>7.4</v>
      </c>
      <c r="DA13" s="649"/>
      <c r="DB13" s="649"/>
      <c r="DC13" s="649"/>
      <c r="DD13" s="629">
        <v>487698</v>
      </c>
      <c r="DE13" s="624"/>
      <c r="DF13" s="624"/>
      <c r="DG13" s="624"/>
      <c r="DH13" s="624"/>
      <c r="DI13" s="624"/>
      <c r="DJ13" s="624"/>
      <c r="DK13" s="624"/>
      <c r="DL13" s="624"/>
      <c r="DM13" s="624"/>
      <c r="DN13" s="624"/>
      <c r="DO13" s="624"/>
      <c r="DP13" s="625"/>
      <c r="DQ13" s="629">
        <v>903718</v>
      </c>
      <c r="DR13" s="624"/>
      <c r="DS13" s="624"/>
      <c r="DT13" s="624"/>
      <c r="DU13" s="624"/>
      <c r="DV13" s="624"/>
      <c r="DW13" s="624"/>
      <c r="DX13" s="624"/>
      <c r="DY13" s="624"/>
      <c r="DZ13" s="624"/>
      <c r="EA13" s="624"/>
      <c r="EB13" s="624"/>
      <c r="EC13" s="659"/>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49" t="s">
        <v>128</v>
      </c>
      <c r="AA14" s="649"/>
      <c r="AB14" s="649"/>
      <c r="AC14" s="649"/>
      <c r="AD14" s="650" t="s">
        <v>128</v>
      </c>
      <c r="AE14" s="650"/>
      <c r="AF14" s="650"/>
      <c r="AG14" s="650"/>
      <c r="AH14" s="650"/>
      <c r="AI14" s="650"/>
      <c r="AJ14" s="650"/>
      <c r="AK14" s="650"/>
      <c r="AL14" s="626" t="s">
        <v>128</v>
      </c>
      <c r="AM14" s="627"/>
      <c r="AN14" s="627"/>
      <c r="AO14" s="651"/>
      <c r="AP14" s="620" t="s">
        <v>259</v>
      </c>
      <c r="AQ14" s="621"/>
      <c r="AR14" s="621"/>
      <c r="AS14" s="621"/>
      <c r="AT14" s="621"/>
      <c r="AU14" s="621"/>
      <c r="AV14" s="621"/>
      <c r="AW14" s="621"/>
      <c r="AX14" s="621"/>
      <c r="AY14" s="621"/>
      <c r="AZ14" s="621"/>
      <c r="BA14" s="621"/>
      <c r="BB14" s="621"/>
      <c r="BC14" s="621"/>
      <c r="BD14" s="621"/>
      <c r="BE14" s="621"/>
      <c r="BF14" s="622"/>
      <c r="BG14" s="623">
        <v>135588</v>
      </c>
      <c r="BH14" s="624"/>
      <c r="BI14" s="624"/>
      <c r="BJ14" s="624"/>
      <c r="BK14" s="624"/>
      <c r="BL14" s="624"/>
      <c r="BM14" s="624"/>
      <c r="BN14" s="625"/>
      <c r="BO14" s="649">
        <v>3.3</v>
      </c>
      <c r="BP14" s="649"/>
      <c r="BQ14" s="649"/>
      <c r="BR14" s="649"/>
      <c r="BS14" s="650" t="s">
        <v>128</v>
      </c>
      <c r="BT14" s="650"/>
      <c r="BU14" s="650"/>
      <c r="BV14" s="650"/>
      <c r="BW14" s="650"/>
      <c r="BX14" s="650"/>
      <c r="BY14" s="650"/>
      <c r="BZ14" s="650"/>
      <c r="CA14" s="650"/>
      <c r="CB14" s="695"/>
      <c r="CD14" s="620" t="s">
        <v>260</v>
      </c>
      <c r="CE14" s="621"/>
      <c r="CF14" s="621"/>
      <c r="CG14" s="621"/>
      <c r="CH14" s="621"/>
      <c r="CI14" s="621"/>
      <c r="CJ14" s="621"/>
      <c r="CK14" s="621"/>
      <c r="CL14" s="621"/>
      <c r="CM14" s="621"/>
      <c r="CN14" s="621"/>
      <c r="CO14" s="621"/>
      <c r="CP14" s="621"/>
      <c r="CQ14" s="622"/>
      <c r="CR14" s="623">
        <v>558156</v>
      </c>
      <c r="CS14" s="624"/>
      <c r="CT14" s="624"/>
      <c r="CU14" s="624"/>
      <c r="CV14" s="624"/>
      <c r="CW14" s="624"/>
      <c r="CX14" s="624"/>
      <c r="CY14" s="625"/>
      <c r="CZ14" s="649">
        <v>3.1</v>
      </c>
      <c r="DA14" s="649"/>
      <c r="DB14" s="649"/>
      <c r="DC14" s="649"/>
      <c r="DD14" s="629">
        <v>38677</v>
      </c>
      <c r="DE14" s="624"/>
      <c r="DF14" s="624"/>
      <c r="DG14" s="624"/>
      <c r="DH14" s="624"/>
      <c r="DI14" s="624"/>
      <c r="DJ14" s="624"/>
      <c r="DK14" s="624"/>
      <c r="DL14" s="624"/>
      <c r="DM14" s="624"/>
      <c r="DN14" s="624"/>
      <c r="DO14" s="624"/>
      <c r="DP14" s="625"/>
      <c r="DQ14" s="629">
        <v>535808</v>
      </c>
      <c r="DR14" s="624"/>
      <c r="DS14" s="624"/>
      <c r="DT14" s="624"/>
      <c r="DU14" s="624"/>
      <c r="DV14" s="624"/>
      <c r="DW14" s="624"/>
      <c r="DX14" s="624"/>
      <c r="DY14" s="624"/>
      <c r="DZ14" s="624"/>
      <c r="EA14" s="624"/>
      <c r="EB14" s="624"/>
      <c r="EC14" s="659"/>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262</v>
      </c>
      <c r="AQ15" s="621"/>
      <c r="AR15" s="621"/>
      <c r="AS15" s="621"/>
      <c r="AT15" s="621"/>
      <c r="AU15" s="621"/>
      <c r="AV15" s="621"/>
      <c r="AW15" s="621"/>
      <c r="AX15" s="621"/>
      <c r="AY15" s="621"/>
      <c r="AZ15" s="621"/>
      <c r="BA15" s="621"/>
      <c r="BB15" s="621"/>
      <c r="BC15" s="621"/>
      <c r="BD15" s="621"/>
      <c r="BE15" s="621"/>
      <c r="BF15" s="622"/>
      <c r="BG15" s="623">
        <v>200050</v>
      </c>
      <c r="BH15" s="624"/>
      <c r="BI15" s="624"/>
      <c r="BJ15" s="624"/>
      <c r="BK15" s="624"/>
      <c r="BL15" s="624"/>
      <c r="BM15" s="624"/>
      <c r="BN15" s="625"/>
      <c r="BO15" s="649">
        <v>4.8</v>
      </c>
      <c r="BP15" s="649"/>
      <c r="BQ15" s="649"/>
      <c r="BR15" s="649"/>
      <c r="BS15" s="650" t="s">
        <v>128</v>
      </c>
      <c r="BT15" s="650"/>
      <c r="BU15" s="650"/>
      <c r="BV15" s="650"/>
      <c r="BW15" s="650"/>
      <c r="BX15" s="650"/>
      <c r="BY15" s="650"/>
      <c r="BZ15" s="650"/>
      <c r="CA15" s="650"/>
      <c r="CB15" s="695"/>
      <c r="CD15" s="620" t="s">
        <v>263</v>
      </c>
      <c r="CE15" s="621"/>
      <c r="CF15" s="621"/>
      <c r="CG15" s="621"/>
      <c r="CH15" s="621"/>
      <c r="CI15" s="621"/>
      <c r="CJ15" s="621"/>
      <c r="CK15" s="621"/>
      <c r="CL15" s="621"/>
      <c r="CM15" s="621"/>
      <c r="CN15" s="621"/>
      <c r="CO15" s="621"/>
      <c r="CP15" s="621"/>
      <c r="CQ15" s="622"/>
      <c r="CR15" s="623">
        <v>1795181</v>
      </c>
      <c r="CS15" s="624"/>
      <c r="CT15" s="624"/>
      <c r="CU15" s="624"/>
      <c r="CV15" s="624"/>
      <c r="CW15" s="624"/>
      <c r="CX15" s="624"/>
      <c r="CY15" s="625"/>
      <c r="CZ15" s="649">
        <v>10</v>
      </c>
      <c r="DA15" s="649"/>
      <c r="DB15" s="649"/>
      <c r="DC15" s="649"/>
      <c r="DD15" s="629">
        <v>529810</v>
      </c>
      <c r="DE15" s="624"/>
      <c r="DF15" s="624"/>
      <c r="DG15" s="624"/>
      <c r="DH15" s="624"/>
      <c r="DI15" s="624"/>
      <c r="DJ15" s="624"/>
      <c r="DK15" s="624"/>
      <c r="DL15" s="624"/>
      <c r="DM15" s="624"/>
      <c r="DN15" s="624"/>
      <c r="DO15" s="624"/>
      <c r="DP15" s="625"/>
      <c r="DQ15" s="629">
        <v>1218795</v>
      </c>
      <c r="DR15" s="624"/>
      <c r="DS15" s="624"/>
      <c r="DT15" s="624"/>
      <c r="DU15" s="624"/>
      <c r="DV15" s="624"/>
      <c r="DW15" s="624"/>
      <c r="DX15" s="624"/>
      <c r="DY15" s="624"/>
      <c r="DZ15" s="624"/>
      <c r="EA15" s="624"/>
      <c r="EB15" s="624"/>
      <c r="EC15" s="659"/>
    </row>
    <row r="16" spans="2:143" ht="11.25" customHeight="1" x14ac:dyDescent="0.2">
      <c r="B16" s="620" t="s">
        <v>264</v>
      </c>
      <c r="C16" s="621"/>
      <c r="D16" s="621"/>
      <c r="E16" s="621"/>
      <c r="F16" s="621"/>
      <c r="G16" s="621"/>
      <c r="H16" s="621"/>
      <c r="I16" s="621"/>
      <c r="J16" s="621"/>
      <c r="K16" s="621"/>
      <c r="L16" s="621"/>
      <c r="M16" s="621"/>
      <c r="N16" s="621"/>
      <c r="O16" s="621"/>
      <c r="P16" s="621"/>
      <c r="Q16" s="622"/>
      <c r="R16" s="623">
        <v>9529</v>
      </c>
      <c r="S16" s="624"/>
      <c r="T16" s="624"/>
      <c r="U16" s="624"/>
      <c r="V16" s="624"/>
      <c r="W16" s="624"/>
      <c r="X16" s="624"/>
      <c r="Y16" s="625"/>
      <c r="Z16" s="649">
        <v>0</v>
      </c>
      <c r="AA16" s="649"/>
      <c r="AB16" s="649"/>
      <c r="AC16" s="649"/>
      <c r="AD16" s="650">
        <v>9529</v>
      </c>
      <c r="AE16" s="650"/>
      <c r="AF16" s="650"/>
      <c r="AG16" s="650"/>
      <c r="AH16" s="650"/>
      <c r="AI16" s="650"/>
      <c r="AJ16" s="650"/>
      <c r="AK16" s="650"/>
      <c r="AL16" s="626">
        <v>0.1</v>
      </c>
      <c r="AM16" s="627"/>
      <c r="AN16" s="627"/>
      <c r="AO16" s="651"/>
      <c r="AP16" s="620" t="s">
        <v>265</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49" t="s">
        <v>128</v>
      </c>
      <c r="BP16" s="649"/>
      <c r="BQ16" s="649"/>
      <c r="BR16" s="649"/>
      <c r="BS16" s="650" t="s">
        <v>128</v>
      </c>
      <c r="BT16" s="650"/>
      <c r="BU16" s="650"/>
      <c r="BV16" s="650"/>
      <c r="BW16" s="650"/>
      <c r="BX16" s="650"/>
      <c r="BY16" s="650"/>
      <c r="BZ16" s="650"/>
      <c r="CA16" s="650"/>
      <c r="CB16" s="695"/>
      <c r="CD16" s="620" t="s">
        <v>266</v>
      </c>
      <c r="CE16" s="621"/>
      <c r="CF16" s="621"/>
      <c r="CG16" s="621"/>
      <c r="CH16" s="621"/>
      <c r="CI16" s="621"/>
      <c r="CJ16" s="621"/>
      <c r="CK16" s="621"/>
      <c r="CL16" s="621"/>
      <c r="CM16" s="621"/>
      <c r="CN16" s="621"/>
      <c r="CO16" s="621"/>
      <c r="CP16" s="621"/>
      <c r="CQ16" s="622"/>
      <c r="CR16" s="623">
        <v>84448</v>
      </c>
      <c r="CS16" s="624"/>
      <c r="CT16" s="624"/>
      <c r="CU16" s="624"/>
      <c r="CV16" s="624"/>
      <c r="CW16" s="624"/>
      <c r="CX16" s="624"/>
      <c r="CY16" s="625"/>
      <c r="CZ16" s="649">
        <v>0.5</v>
      </c>
      <c r="DA16" s="649"/>
      <c r="DB16" s="649"/>
      <c r="DC16" s="649"/>
      <c r="DD16" s="629" t="s">
        <v>128</v>
      </c>
      <c r="DE16" s="624"/>
      <c r="DF16" s="624"/>
      <c r="DG16" s="624"/>
      <c r="DH16" s="624"/>
      <c r="DI16" s="624"/>
      <c r="DJ16" s="624"/>
      <c r="DK16" s="624"/>
      <c r="DL16" s="624"/>
      <c r="DM16" s="624"/>
      <c r="DN16" s="624"/>
      <c r="DO16" s="624"/>
      <c r="DP16" s="625"/>
      <c r="DQ16" s="629">
        <v>18174</v>
      </c>
      <c r="DR16" s="624"/>
      <c r="DS16" s="624"/>
      <c r="DT16" s="624"/>
      <c r="DU16" s="624"/>
      <c r="DV16" s="624"/>
      <c r="DW16" s="624"/>
      <c r="DX16" s="624"/>
      <c r="DY16" s="624"/>
      <c r="DZ16" s="624"/>
      <c r="EA16" s="624"/>
      <c r="EB16" s="624"/>
      <c r="EC16" s="659"/>
    </row>
    <row r="17" spans="2:133" ht="11.25" customHeight="1" x14ac:dyDescent="0.2">
      <c r="B17" s="620" t="s">
        <v>267</v>
      </c>
      <c r="C17" s="621"/>
      <c r="D17" s="621"/>
      <c r="E17" s="621"/>
      <c r="F17" s="621"/>
      <c r="G17" s="621"/>
      <c r="H17" s="621"/>
      <c r="I17" s="621"/>
      <c r="J17" s="621"/>
      <c r="K17" s="621"/>
      <c r="L17" s="621"/>
      <c r="M17" s="621"/>
      <c r="N17" s="621"/>
      <c r="O17" s="621"/>
      <c r="P17" s="621"/>
      <c r="Q17" s="622"/>
      <c r="R17" s="623">
        <v>67201</v>
      </c>
      <c r="S17" s="624"/>
      <c r="T17" s="624"/>
      <c r="U17" s="624"/>
      <c r="V17" s="624"/>
      <c r="W17" s="624"/>
      <c r="X17" s="624"/>
      <c r="Y17" s="625"/>
      <c r="Z17" s="649">
        <v>0.4</v>
      </c>
      <c r="AA17" s="649"/>
      <c r="AB17" s="649"/>
      <c r="AC17" s="649"/>
      <c r="AD17" s="650">
        <v>67201</v>
      </c>
      <c r="AE17" s="650"/>
      <c r="AF17" s="650"/>
      <c r="AG17" s="650"/>
      <c r="AH17" s="650"/>
      <c r="AI17" s="650"/>
      <c r="AJ17" s="650"/>
      <c r="AK17" s="650"/>
      <c r="AL17" s="626">
        <v>0.7</v>
      </c>
      <c r="AM17" s="627"/>
      <c r="AN17" s="627"/>
      <c r="AO17" s="651"/>
      <c r="AP17" s="620" t="s">
        <v>268</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269</v>
      </c>
      <c r="CE17" s="621"/>
      <c r="CF17" s="621"/>
      <c r="CG17" s="621"/>
      <c r="CH17" s="621"/>
      <c r="CI17" s="621"/>
      <c r="CJ17" s="621"/>
      <c r="CK17" s="621"/>
      <c r="CL17" s="621"/>
      <c r="CM17" s="621"/>
      <c r="CN17" s="621"/>
      <c r="CO17" s="621"/>
      <c r="CP17" s="621"/>
      <c r="CQ17" s="622"/>
      <c r="CR17" s="623">
        <v>1734009</v>
      </c>
      <c r="CS17" s="624"/>
      <c r="CT17" s="624"/>
      <c r="CU17" s="624"/>
      <c r="CV17" s="624"/>
      <c r="CW17" s="624"/>
      <c r="CX17" s="624"/>
      <c r="CY17" s="625"/>
      <c r="CZ17" s="649">
        <v>9.6999999999999993</v>
      </c>
      <c r="DA17" s="649"/>
      <c r="DB17" s="649"/>
      <c r="DC17" s="649"/>
      <c r="DD17" s="629" t="s">
        <v>128</v>
      </c>
      <c r="DE17" s="624"/>
      <c r="DF17" s="624"/>
      <c r="DG17" s="624"/>
      <c r="DH17" s="624"/>
      <c r="DI17" s="624"/>
      <c r="DJ17" s="624"/>
      <c r="DK17" s="624"/>
      <c r="DL17" s="624"/>
      <c r="DM17" s="624"/>
      <c r="DN17" s="624"/>
      <c r="DO17" s="624"/>
      <c r="DP17" s="625"/>
      <c r="DQ17" s="629">
        <v>1720527</v>
      </c>
      <c r="DR17" s="624"/>
      <c r="DS17" s="624"/>
      <c r="DT17" s="624"/>
      <c r="DU17" s="624"/>
      <c r="DV17" s="624"/>
      <c r="DW17" s="624"/>
      <c r="DX17" s="624"/>
      <c r="DY17" s="624"/>
      <c r="DZ17" s="624"/>
      <c r="EA17" s="624"/>
      <c r="EB17" s="624"/>
      <c r="EC17" s="659"/>
    </row>
    <row r="18" spans="2:133" ht="11.25" customHeight="1" x14ac:dyDescent="0.2">
      <c r="B18" s="620" t="s">
        <v>270</v>
      </c>
      <c r="C18" s="621"/>
      <c r="D18" s="621"/>
      <c r="E18" s="621"/>
      <c r="F18" s="621"/>
      <c r="G18" s="621"/>
      <c r="H18" s="621"/>
      <c r="I18" s="621"/>
      <c r="J18" s="621"/>
      <c r="K18" s="621"/>
      <c r="L18" s="621"/>
      <c r="M18" s="621"/>
      <c r="N18" s="621"/>
      <c r="O18" s="621"/>
      <c r="P18" s="621"/>
      <c r="Q18" s="622"/>
      <c r="R18" s="623">
        <v>71361</v>
      </c>
      <c r="S18" s="624"/>
      <c r="T18" s="624"/>
      <c r="U18" s="624"/>
      <c r="V18" s="624"/>
      <c r="W18" s="624"/>
      <c r="X18" s="624"/>
      <c r="Y18" s="625"/>
      <c r="Z18" s="649">
        <v>0.4</v>
      </c>
      <c r="AA18" s="649"/>
      <c r="AB18" s="649"/>
      <c r="AC18" s="649"/>
      <c r="AD18" s="650">
        <v>71361</v>
      </c>
      <c r="AE18" s="650"/>
      <c r="AF18" s="650"/>
      <c r="AG18" s="650"/>
      <c r="AH18" s="650"/>
      <c r="AI18" s="650"/>
      <c r="AJ18" s="650"/>
      <c r="AK18" s="650"/>
      <c r="AL18" s="626">
        <v>0.69999998807907104</v>
      </c>
      <c r="AM18" s="627"/>
      <c r="AN18" s="627"/>
      <c r="AO18" s="651"/>
      <c r="AP18" s="620" t="s">
        <v>271</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272</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59"/>
    </row>
    <row r="19" spans="2:133" ht="11.25" customHeight="1" x14ac:dyDescent="0.2">
      <c r="B19" s="620" t="s">
        <v>273</v>
      </c>
      <c r="C19" s="621"/>
      <c r="D19" s="621"/>
      <c r="E19" s="621"/>
      <c r="F19" s="621"/>
      <c r="G19" s="621"/>
      <c r="H19" s="621"/>
      <c r="I19" s="621"/>
      <c r="J19" s="621"/>
      <c r="K19" s="621"/>
      <c r="L19" s="621"/>
      <c r="M19" s="621"/>
      <c r="N19" s="621"/>
      <c r="O19" s="621"/>
      <c r="P19" s="621"/>
      <c r="Q19" s="622"/>
      <c r="R19" s="623">
        <v>34574</v>
      </c>
      <c r="S19" s="624"/>
      <c r="T19" s="624"/>
      <c r="U19" s="624"/>
      <c r="V19" s="624"/>
      <c r="W19" s="624"/>
      <c r="X19" s="624"/>
      <c r="Y19" s="625"/>
      <c r="Z19" s="649">
        <v>0.2</v>
      </c>
      <c r="AA19" s="649"/>
      <c r="AB19" s="649"/>
      <c r="AC19" s="649"/>
      <c r="AD19" s="650">
        <v>34574</v>
      </c>
      <c r="AE19" s="650"/>
      <c r="AF19" s="650"/>
      <c r="AG19" s="650"/>
      <c r="AH19" s="650"/>
      <c r="AI19" s="650"/>
      <c r="AJ19" s="650"/>
      <c r="AK19" s="650"/>
      <c r="AL19" s="626">
        <v>0.3</v>
      </c>
      <c r="AM19" s="627"/>
      <c r="AN19" s="627"/>
      <c r="AO19" s="651"/>
      <c r="AP19" s="620" t="s">
        <v>274</v>
      </c>
      <c r="AQ19" s="621"/>
      <c r="AR19" s="621"/>
      <c r="AS19" s="621"/>
      <c r="AT19" s="621"/>
      <c r="AU19" s="621"/>
      <c r="AV19" s="621"/>
      <c r="AW19" s="621"/>
      <c r="AX19" s="621"/>
      <c r="AY19" s="621"/>
      <c r="AZ19" s="621"/>
      <c r="BA19" s="621"/>
      <c r="BB19" s="621"/>
      <c r="BC19" s="621"/>
      <c r="BD19" s="621"/>
      <c r="BE19" s="621"/>
      <c r="BF19" s="622"/>
      <c r="BG19" s="623">
        <v>1376</v>
      </c>
      <c r="BH19" s="624"/>
      <c r="BI19" s="624"/>
      <c r="BJ19" s="624"/>
      <c r="BK19" s="624"/>
      <c r="BL19" s="624"/>
      <c r="BM19" s="624"/>
      <c r="BN19" s="625"/>
      <c r="BO19" s="649">
        <v>0</v>
      </c>
      <c r="BP19" s="649"/>
      <c r="BQ19" s="649"/>
      <c r="BR19" s="649"/>
      <c r="BS19" s="650" t="s">
        <v>128</v>
      </c>
      <c r="BT19" s="650"/>
      <c r="BU19" s="650"/>
      <c r="BV19" s="650"/>
      <c r="BW19" s="650"/>
      <c r="BX19" s="650"/>
      <c r="BY19" s="650"/>
      <c r="BZ19" s="650"/>
      <c r="CA19" s="650"/>
      <c r="CB19" s="695"/>
      <c r="CD19" s="620" t="s">
        <v>275</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59"/>
    </row>
    <row r="20" spans="2:133" ht="11.25" customHeight="1" x14ac:dyDescent="0.2">
      <c r="B20" s="620" t="s">
        <v>276</v>
      </c>
      <c r="C20" s="621"/>
      <c r="D20" s="621"/>
      <c r="E20" s="621"/>
      <c r="F20" s="621"/>
      <c r="G20" s="621"/>
      <c r="H20" s="621"/>
      <c r="I20" s="621"/>
      <c r="J20" s="621"/>
      <c r="K20" s="621"/>
      <c r="L20" s="621"/>
      <c r="M20" s="621"/>
      <c r="N20" s="621"/>
      <c r="O20" s="621"/>
      <c r="P20" s="621"/>
      <c r="Q20" s="622"/>
      <c r="R20" s="623">
        <v>2998</v>
      </c>
      <c r="S20" s="624"/>
      <c r="T20" s="624"/>
      <c r="U20" s="624"/>
      <c r="V20" s="624"/>
      <c r="W20" s="624"/>
      <c r="X20" s="624"/>
      <c r="Y20" s="625"/>
      <c r="Z20" s="649">
        <v>0</v>
      </c>
      <c r="AA20" s="649"/>
      <c r="AB20" s="649"/>
      <c r="AC20" s="649"/>
      <c r="AD20" s="650">
        <v>2998</v>
      </c>
      <c r="AE20" s="650"/>
      <c r="AF20" s="650"/>
      <c r="AG20" s="650"/>
      <c r="AH20" s="650"/>
      <c r="AI20" s="650"/>
      <c r="AJ20" s="650"/>
      <c r="AK20" s="650"/>
      <c r="AL20" s="626">
        <v>0</v>
      </c>
      <c r="AM20" s="627"/>
      <c r="AN20" s="627"/>
      <c r="AO20" s="651"/>
      <c r="AP20" s="620" t="s">
        <v>277</v>
      </c>
      <c r="AQ20" s="621"/>
      <c r="AR20" s="621"/>
      <c r="AS20" s="621"/>
      <c r="AT20" s="621"/>
      <c r="AU20" s="621"/>
      <c r="AV20" s="621"/>
      <c r="AW20" s="621"/>
      <c r="AX20" s="621"/>
      <c r="AY20" s="621"/>
      <c r="AZ20" s="621"/>
      <c r="BA20" s="621"/>
      <c r="BB20" s="621"/>
      <c r="BC20" s="621"/>
      <c r="BD20" s="621"/>
      <c r="BE20" s="621"/>
      <c r="BF20" s="622"/>
      <c r="BG20" s="623">
        <v>1376</v>
      </c>
      <c r="BH20" s="624"/>
      <c r="BI20" s="624"/>
      <c r="BJ20" s="624"/>
      <c r="BK20" s="624"/>
      <c r="BL20" s="624"/>
      <c r="BM20" s="624"/>
      <c r="BN20" s="625"/>
      <c r="BO20" s="649">
        <v>0</v>
      </c>
      <c r="BP20" s="649"/>
      <c r="BQ20" s="649"/>
      <c r="BR20" s="649"/>
      <c r="BS20" s="650" t="s">
        <v>128</v>
      </c>
      <c r="BT20" s="650"/>
      <c r="BU20" s="650"/>
      <c r="BV20" s="650"/>
      <c r="BW20" s="650"/>
      <c r="BX20" s="650"/>
      <c r="BY20" s="650"/>
      <c r="BZ20" s="650"/>
      <c r="CA20" s="650"/>
      <c r="CB20" s="695"/>
      <c r="CD20" s="620" t="s">
        <v>278</v>
      </c>
      <c r="CE20" s="621"/>
      <c r="CF20" s="621"/>
      <c r="CG20" s="621"/>
      <c r="CH20" s="621"/>
      <c r="CI20" s="621"/>
      <c r="CJ20" s="621"/>
      <c r="CK20" s="621"/>
      <c r="CL20" s="621"/>
      <c r="CM20" s="621"/>
      <c r="CN20" s="621"/>
      <c r="CO20" s="621"/>
      <c r="CP20" s="621"/>
      <c r="CQ20" s="622"/>
      <c r="CR20" s="623">
        <v>17910584</v>
      </c>
      <c r="CS20" s="624"/>
      <c r="CT20" s="624"/>
      <c r="CU20" s="624"/>
      <c r="CV20" s="624"/>
      <c r="CW20" s="624"/>
      <c r="CX20" s="624"/>
      <c r="CY20" s="625"/>
      <c r="CZ20" s="649">
        <v>100</v>
      </c>
      <c r="DA20" s="649"/>
      <c r="DB20" s="649"/>
      <c r="DC20" s="649"/>
      <c r="DD20" s="629">
        <v>1523269</v>
      </c>
      <c r="DE20" s="624"/>
      <c r="DF20" s="624"/>
      <c r="DG20" s="624"/>
      <c r="DH20" s="624"/>
      <c r="DI20" s="624"/>
      <c r="DJ20" s="624"/>
      <c r="DK20" s="624"/>
      <c r="DL20" s="624"/>
      <c r="DM20" s="624"/>
      <c r="DN20" s="624"/>
      <c r="DO20" s="624"/>
      <c r="DP20" s="625"/>
      <c r="DQ20" s="629">
        <v>11563912</v>
      </c>
      <c r="DR20" s="624"/>
      <c r="DS20" s="624"/>
      <c r="DT20" s="624"/>
      <c r="DU20" s="624"/>
      <c r="DV20" s="624"/>
      <c r="DW20" s="624"/>
      <c r="DX20" s="624"/>
      <c r="DY20" s="624"/>
      <c r="DZ20" s="624"/>
      <c r="EA20" s="624"/>
      <c r="EB20" s="624"/>
      <c r="EC20" s="659"/>
    </row>
    <row r="21" spans="2:133" ht="11.25" customHeight="1" x14ac:dyDescent="0.2">
      <c r="B21" s="620" t="s">
        <v>279</v>
      </c>
      <c r="C21" s="621"/>
      <c r="D21" s="621"/>
      <c r="E21" s="621"/>
      <c r="F21" s="621"/>
      <c r="G21" s="621"/>
      <c r="H21" s="621"/>
      <c r="I21" s="621"/>
      <c r="J21" s="621"/>
      <c r="K21" s="621"/>
      <c r="L21" s="621"/>
      <c r="M21" s="621"/>
      <c r="N21" s="621"/>
      <c r="O21" s="621"/>
      <c r="P21" s="621"/>
      <c r="Q21" s="622"/>
      <c r="R21" s="623">
        <v>1817</v>
      </c>
      <c r="S21" s="624"/>
      <c r="T21" s="624"/>
      <c r="U21" s="624"/>
      <c r="V21" s="624"/>
      <c r="W21" s="624"/>
      <c r="X21" s="624"/>
      <c r="Y21" s="625"/>
      <c r="Z21" s="649">
        <v>0</v>
      </c>
      <c r="AA21" s="649"/>
      <c r="AB21" s="649"/>
      <c r="AC21" s="649"/>
      <c r="AD21" s="650">
        <v>1817</v>
      </c>
      <c r="AE21" s="650"/>
      <c r="AF21" s="650"/>
      <c r="AG21" s="650"/>
      <c r="AH21" s="650"/>
      <c r="AI21" s="650"/>
      <c r="AJ21" s="650"/>
      <c r="AK21" s="650"/>
      <c r="AL21" s="626">
        <v>0</v>
      </c>
      <c r="AM21" s="627"/>
      <c r="AN21" s="627"/>
      <c r="AO21" s="651"/>
      <c r="AP21" s="620" t="s">
        <v>280</v>
      </c>
      <c r="AQ21" s="696"/>
      <c r="AR21" s="696"/>
      <c r="AS21" s="696"/>
      <c r="AT21" s="696"/>
      <c r="AU21" s="696"/>
      <c r="AV21" s="696"/>
      <c r="AW21" s="696"/>
      <c r="AX21" s="696"/>
      <c r="AY21" s="696"/>
      <c r="AZ21" s="696"/>
      <c r="BA21" s="696"/>
      <c r="BB21" s="696"/>
      <c r="BC21" s="696"/>
      <c r="BD21" s="696"/>
      <c r="BE21" s="696"/>
      <c r="BF21" s="697"/>
      <c r="BG21" s="623">
        <v>1376</v>
      </c>
      <c r="BH21" s="624"/>
      <c r="BI21" s="624"/>
      <c r="BJ21" s="624"/>
      <c r="BK21" s="624"/>
      <c r="BL21" s="624"/>
      <c r="BM21" s="624"/>
      <c r="BN21" s="625"/>
      <c r="BO21" s="649">
        <v>0</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x14ac:dyDescent="0.2">
      <c r="B22" s="680" t="s">
        <v>281</v>
      </c>
      <c r="C22" s="681"/>
      <c r="D22" s="681"/>
      <c r="E22" s="681"/>
      <c r="F22" s="681"/>
      <c r="G22" s="681"/>
      <c r="H22" s="681"/>
      <c r="I22" s="681"/>
      <c r="J22" s="681"/>
      <c r="K22" s="681"/>
      <c r="L22" s="681"/>
      <c r="M22" s="681"/>
      <c r="N22" s="681"/>
      <c r="O22" s="681"/>
      <c r="P22" s="681"/>
      <c r="Q22" s="682"/>
      <c r="R22" s="623">
        <v>31972</v>
      </c>
      <c r="S22" s="624"/>
      <c r="T22" s="624"/>
      <c r="U22" s="624"/>
      <c r="V22" s="624"/>
      <c r="W22" s="624"/>
      <c r="X22" s="624"/>
      <c r="Y22" s="625"/>
      <c r="Z22" s="649">
        <v>0.2</v>
      </c>
      <c r="AA22" s="649"/>
      <c r="AB22" s="649"/>
      <c r="AC22" s="649"/>
      <c r="AD22" s="650">
        <v>31972</v>
      </c>
      <c r="AE22" s="650"/>
      <c r="AF22" s="650"/>
      <c r="AG22" s="650"/>
      <c r="AH22" s="650"/>
      <c r="AI22" s="650"/>
      <c r="AJ22" s="650"/>
      <c r="AK22" s="650"/>
      <c r="AL22" s="626">
        <v>0.30000001192092896</v>
      </c>
      <c r="AM22" s="627"/>
      <c r="AN22" s="627"/>
      <c r="AO22" s="651"/>
      <c r="AP22" s="620" t="s">
        <v>282</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283</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2">
      <c r="B23" s="620" t="s">
        <v>284</v>
      </c>
      <c r="C23" s="621"/>
      <c r="D23" s="621"/>
      <c r="E23" s="621"/>
      <c r="F23" s="621"/>
      <c r="G23" s="621"/>
      <c r="H23" s="621"/>
      <c r="I23" s="621"/>
      <c r="J23" s="621"/>
      <c r="K23" s="621"/>
      <c r="L23" s="621"/>
      <c r="M23" s="621"/>
      <c r="N23" s="621"/>
      <c r="O23" s="621"/>
      <c r="P23" s="621"/>
      <c r="Q23" s="622"/>
      <c r="R23" s="623">
        <v>5170579</v>
      </c>
      <c r="S23" s="624"/>
      <c r="T23" s="624"/>
      <c r="U23" s="624"/>
      <c r="V23" s="624"/>
      <c r="W23" s="624"/>
      <c r="X23" s="624"/>
      <c r="Y23" s="625"/>
      <c r="Z23" s="649">
        <v>27.1</v>
      </c>
      <c r="AA23" s="649"/>
      <c r="AB23" s="649"/>
      <c r="AC23" s="649"/>
      <c r="AD23" s="650">
        <v>4722556</v>
      </c>
      <c r="AE23" s="650"/>
      <c r="AF23" s="650"/>
      <c r="AG23" s="650"/>
      <c r="AH23" s="650"/>
      <c r="AI23" s="650"/>
      <c r="AJ23" s="650"/>
      <c r="AK23" s="650"/>
      <c r="AL23" s="626">
        <v>46.7</v>
      </c>
      <c r="AM23" s="627"/>
      <c r="AN23" s="627"/>
      <c r="AO23" s="651"/>
      <c r="AP23" s="620" t="s">
        <v>285</v>
      </c>
      <c r="AQ23" s="696"/>
      <c r="AR23" s="696"/>
      <c r="AS23" s="696"/>
      <c r="AT23" s="696"/>
      <c r="AU23" s="696"/>
      <c r="AV23" s="696"/>
      <c r="AW23" s="696"/>
      <c r="AX23" s="696"/>
      <c r="AY23" s="696"/>
      <c r="AZ23" s="696"/>
      <c r="BA23" s="696"/>
      <c r="BB23" s="696"/>
      <c r="BC23" s="696"/>
      <c r="BD23" s="696"/>
      <c r="BE23" s="696"/>
      <c r="BF23" s="697"/>
      <c r="BG23" s="623" t="s">
        <v>128</v>
      </c>
      <c r="BH23" s="624"/>
      <c r="BI23" s="624"/>
      <c r="BJ23" s="624"/>
      <c r="BK23" s="624"/>
      <c r="BL23" s="624"/>
      <c r="BM23" s="624"/>
      <c r="BN23" s="625"/>
      <c r="BO23" s="649" t="s">
        <v>128</v>
      </c>
      <c r="BP23" s="649"/>
      <c r="BQ23" s="649"/>
      <c r="BR23" s="649"/>
      <c r="BS23" s="650" t="s">
        <v>128</v>
      </c>
      <c r="BT23" s="650"/>
      <c r="BU23" s="650"/>
      <c r="BV23" s="650"/>
      <c r="BW23" s="650"/>
      <c r="BX23" s="650"/>
      <c r="BY23" s="650"/>
      <c r="BZ23" s="650"/>
      <c r="CA23" s="650"/>
      <c r="CB23" s="695"/>
      <c r="CD23" s="676" t="s">
        <v>225</v>
      </c>
      <c r="CE23" s="677"/>
      <c r="CF23" s="677"/>
      <c r="CG23" s="677"/>
      <c r="CH23" s="677"/>
      <c r="CI23" s="677"/>
      <c r="CJ23" s="677"/>
      <c r="CK23" s="677"/>
      <c r="CL23" s="677"/>
      <c r="CM23" s="677"/>
      <c r="CN23" s="677"/>
      <c r="CO23" s="677"/>
      <c r="CP23" s="677"/>
      <c r="CQ23" s="678"/>
      <c r="CR23" s="676" t="s">
        <v>286</v>
      </c>
      <c r="CS23" s="677"/>
      <c r="CT23" s="677"/>
      <c r="CU23" s="677"/>
      <c r="CV23" s="677"/>
      <c r="CW23" s="677"/>
      <c r="CX23" s="677"/>
      <c r="CY23" s="678"/>
      <c r="CZ23" s="676" t="s">
        <v>287</v>
      </c>
      <c r="DA23" s="677"/>
      <c r="DB23" s="677"/>
      <c r="DC23" s="678"/>
      <c r="DD23" s="676" t="s">
        <v>288</v>
      </c>
      <c r="DE23" s="677"/>
      <c r="DF23" s="677"/>
      <c r="DG23" s="677"/>
      <c r="DH23" s="677"/>
      <c r="DI23" s="677"/>
      <c r="DJ23" s="677"/>
      <c r="DK23" s="678"/>
      <c r="DL23" s="708" t="s">
        <v>289</v>
      </c>
      <c r="DM23" s="709"/>
      <c r="DN23" s="709"/>
      <c r="DO23" s="709"/>
      <c r="DP23" s="709"/>
      <c r="DQ23" s="709"/>
      <c r="DR23" s="709"/>
      <c r="DS23" s="709"/>
      <c r="DT23" s="709"/>
      <c r="DU23" s="709"/>
      <c r="DV23" s="710"/>
      <c r="DW23" s="676" t="s">
        <v>290</v>
      </c>
      <c r="DX23" s="677"/>
      <c r="DY23" s="677"/>
      <c r="DZ23" s="677"/>
      <c r="EA23" s="677"/>
      <c r="EB23" s="677"/>
      <c r="EC23" s="678"/>
    </row>
    <row r="24" spans="2:133" ht="11.25" customHeight="1" x14ac:dyDescent="0.2">
      <c r="B24" s="620" t="s">
        <v>291</v>
      </c>
      <c r="C24" s="621"/>
      <c r="D24" s="621"/>
      <c r="E24" s="621"/>
      <c r="F24" s="621"/>
      <c r="G24" s="621"/>
      <c r="H24" s="621"/>
      <c r="I24" s="621"/>
      <c r="J24" s="621"/>
      <c r="K24" s="621"/>
      <c r="L24" s="621"/>
      <c r="M24" s="621"/>
      <c r="N24" s="621"/>
      <c r="O24" s="621"/>
      <c r="P24" s="621"/>
      <c r="Q24" s="622"/>
      <c r="R24" s="623">
        <v>4722556</v>
      </c>
      <c r="S24" s="624"/>
      <c r="T24" s="624"/>
      <c r="U24" s="624"/>
      <c r="V24" s="624"/>
      <c r="W24" s="624"/>
      <c r="X24" s="624"/>
      <c r="Y24" s="625"/>
      <c r="Z24" s="649">
        <v>24.7</v>
      </c>
      <c r="AA24" s="649"/>
      <c r="AB24" s="649"/>
      <c r="AC24" s="649"/>
      <c r="AD24" s="650">
        <v>4722556</v>
      </c>
      <c r="AE24" s="650"/>
      <c r="AF24" s="650"/>
      <c r="AG24" s="650"/>
      <c r="AH24" s="650"/>
      <c r="AI24" s="650"/>
      <c r="AJ24" s="650"/>
      <c r="AK24" s="650"/>
      <c r="AL24" s="626">
        <v>46.7</v>
      </c>
      <c r="AM24" s="627"/>
      <c r="AN24" s="627"/>
      <c r="AO24" s="651"/>
      <c r="AP24" s="620" t="s">
        <v>292</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293</v>
      </c>
      <c r="CE24" s="674"/>
      <c r="CF24" s="674"/>
      <c r="CG24" s="674"/>
      <c r="CH24" s="674"/>
      <c r="CI24" s="674"/>
      <c r="CJ24" s="674"/>
      <c r="CK24" s="674"/>
      <c r="CL24" s="674"/>
      <c r="CM24" s="674"/>
      <c r="CN24" s="674"/>
      <c r="CO24" s="674"/>
      <c r="CP24" s="674"/>
      <c r="CQ24" s="675"/>
      <c r="CR24" s="670">
        <v>8670880</v>
      </c>
      <c r="CS24" s="671"/>
      <c r="CT24" s="671"/>
      <c r="CU24" s="671"/>
      <c r="CV24" s="671"/>
      <c r="CW24" s="671"/>
      <c r="CX24" s="671"/>
      <c r="CY24" s="699"/>
      <c r="CZ24" s="700">
        <v>48.4</v>
      </c>
      <c r="DA24" s="685"/>
      <c r="DB24" s="685"/>
      <c r="DC24" s="702"/>
      <c r="DD24" s="698">
        <v>5619863</v>
      </c>
      <c r="DE24" s="671"/>
      <c r="DF24" s="671"/>
      <c r="DG24" s="671"/>
      <c r="DH24" s="671"/>
      <c r="DI24" s="671"/>
      <c r="DJ24" s="671"/>
      <c r="DK24" s="699"/>
      <c r="DL24" s="698">
        <v>5564099</v>
      </c>
      <c r="DM24" s="671"/>
      <c r="DN24" s="671"/>
      <c r="DO24" s="671"/>
      <c r="DP24" s="671"/>
      <c r="DQ24" s="671"/>
      <c r="DR24" s="671"/>
      <c r="DS24" s="671"/>
      <c r="DT24" s="671"/>
      <c r="DU24" s="671"/>
      <c r="DV24" s="699"/>
      <c r="DW24" s="700">
        <v>52.1</v>
      </c>
      <c r="DX24" s="685"/>
      <c r="DY24" s="685"/>
      <c r="DZ24" s="685"/>
      <c r="EA24" s="685"/>
      <c r="EB24" s="685"/>
      <c r="EC24" s="701"/>
    </row>
    <row r="25" spans="2:133" ht="11.25" customHeight="1" x14ac:dyDescent="0.2">
      <c r="B25" s="620" t="s">
        <v>294</v>
      </c>
      <c r="C25" s="621"/>
      <c r="D25" s="621"/>
      <c r="E25" s="621"/>
      <c r="F25" s="621"/>
      <c r="G25" s="621"/>
      <c r="H25" s="621"/>
      <c r="I25" s="621"/>
      <c r="J25" s="621"/>
      <c r="K25" s="621"/>
      <c r="L25" s="621"/>
      <c r="M25" s="621"/>
      <c r="N25" s="621"/>
      <c r="O25" s="621"/>
      <c r="P25" s="621"/>
      <c r="Q25" s="622"/>
      <c r="R25" s="623">
        <v>448023</v>
      </c>
      <c r="S25" s="624"/>
      <c r="T25" s="624"/>
      <c r="U25" s="624"/>
      <c r="V25" s="624"/>
      <c r="W25" s="624"/>
      <c r="X25" s="624"/>
      <c r="Y25" s="625"/>
      <c r="Z25" s="649">
        <v>2.2999999999999998</v>
      </c>
      <c r="AA25" s="649"/>
      <c r="AB25" s="649"/>
      <c r="AC25" s="649"/>
      <c r="AD25" s="650" t="s">
        <v>128</v>
      </c>
      <c r="AE25" s="650"/>
      <c r="AF25" s="650"/>
      <c r="AG25" s="650"/>
      <c r="AH25" s="650"/>
      <c r="AI25" s="650"/>
      <c r="AJ25" s="650"/>
      <c r="AK25" s="650"/>
      <c r="AL25" s="626" t="s">
        <v>128</v>
      </c>
      <c r="AM25" s="627"/>
      <c r="AN25" s="627"/>
      <c r="AO25" s="651"/>
      <c r="AP25" s="620" t="s">
        <v>295</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296</v>
      </c>
      <c r="CE25" s="621"/>
      <c r="CF25" s="621"/>
      <c r="CG25" s="621"/>
      <c r="CH25" s="621"/>
      <c r="CI25" s="621"/>
      <c r="CJ25" s="621"/>
      <c r="CK25" s="621"/>
      <c r="CL25" s="621"/>
      <c r="CM25" s="621"/>
      <c r="CN25" s="621"/>
      <c r="CO25" s="621"/>
      <c r="CP25" s="621"/>
      <c r="CQ25" s="622"/>
      <c r="CR25" s="623">
        <v>3152747</v>
      </c>
      <c r="CS25" s="633"/>
      <c r="CT25" s="633"/>
      <c r="CU25" s="633"/>
      <c r="CV25" s="633"/>
      <c r="CW25" s="633"/>
      <c r="CX25" s="633"/>
      <c r="CY25" s="634"/>
      <c r="CZ25" s="626">
        <v>17.600000000000001</v>
      </c>
      <c r="DA25" s="635"/>
      <c r="DB25" s="635"/>
      <c r="DC25" s="636"/>
      <c r="DD25" s="629">
        <v>2936448</v>
      </c>
      <c r="DE25" s="633"/>
      <c r="DF25" s="633"/>
      <c r="DG25" s="633"/>
      <c r="DH25" s="633"/>
      <c r="DI25" s="633"/>
      <c r="DJ25" s="633"/>
      <c r="DK25" s="634"/>
      <c r="DL25" s="629">
        <v>2928119</v>
      </c>
      <c r="DM25" s="633"/>
      <c r="DN25" s="633"/>
      <c r="DO25" s="633"/>
      <c r="DP25" s="633"/>
      <c r="DQ25" s="633"/>
      <c r="DR25" s="633"/>
      <c r="DS25" s="633"/>
      <c r="DT25" s="633"/>
      <c r="DU25" s="633"/>
      <c r="DV25" s="634"/>
      <c r="DW25" s="626">
        <v>27.4</v>
      </c>
      <c r="DX25" s="635"/>
      <c r="DY25" s="635"/>
      <c r="DZ25" s="635"/>
      <c r="EA25" s="635"/>
      <c r="EB25" s="635"/>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t="s">
        <v>128</v>
      </c>
      <c r="S26" s="624"/>
      <c r="T26" s="624"/>
      <c r="U26" s="624"/>
      <c r="V26" s="624"/>
      <c r="W26" s="624"/>
      <c r="X26" s="624"/>
      <c r="Y26" s="625"/>
      <c r="Z26" s="649" t="s">
        <v>128</v>
      </c>
      <c r="AA26" s="649"/>
      <c r="AB26" s="649"/>
      <c r="AC26" s="649"/>
      <c r="AD26" s="650" t="s">
        <v>128</v>
      </c>
      <c r="AE26" s="650"/>
      <c r="AF26" s="650"/>
      <c r="AG26" s="650"/>
      <c r="AH26" s="650"/>
      <c r="AI26" s="650"/>
      <c r="AJ26" s="650"/>
      <c r="AK26" s="650"/>
      <c r="AL26" s="626" t="s">
        <v>128</v>
      </c>
      <c r="AM26" s="627"/>
      <c r="AN26" s="627"/>
      <c r="AO26" s="651"/>
      <c r="AP26" s="620" t="s">
        <v>298</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299</v>
      </c>
      <c r="CE26" s="621"/>
      <c r="CF26" s="621"/>
      <c r="CG26" s="621"/>
      <c r="CH26" s="621"/>
      <c r="CI26" s="621"/>
      <c r="CJ26" s="621"/>
      <c r="CK26" s="621"/>
      <c r="CL26" s="621"/>
      <c r="CM26" s="621"/>
      <c r="CN26" s="621"/>
      <c r="CO26" s="621"/>
      <c r="CP26" s="621"/>
      <c r="CQ26" s="622"/>
      <c r="CR26" s="623">
        <v>1759255</v>
      </c>
      <c r="CS26" s="624"/>
      <c r="CT26" s="624"/>
      <c r="CU26" s="624"/>
      <c r="CV26" s="624"/>
      <c r="CW26" s="624"/>
      <c r="CX26" s="624"/>
      <c r="CY26" s="625"/>
      <c r="CZ26" s="626">
        <v>9.8000000000000007</v>
      </c>
      <c r="DA26" s="635"/>
      <c r="DB26" s="635"/>
      <c r="DC26" s="636"/>
      <c r="DD26" s="629">
        <v>1654369</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10547031</v>
      </c>
      <c r="S27" s="624"/>
      <c r="T27" s="624"/>
      <c r="U27" s="624"/>
      <c r="V27" s="624"/>
      <c r="W27" s="624"/>
      <c r="X27" s="624"/>
      <c r="Y27" s="625"/>
      <c r="Z27" s="649">
        <v>55.2</v>
      </c>
      <c r="AA27" s="649"/>
      <c r="AB27" s="649"/>
      <c r="AC27" s="649"/>
      <c r="AD27" s="650">
        <v>10099008</v>
      </c>
      <c r="AE27" s="650"/>
      <c r="AF27" s="650"/>
      <c r="AG27" s="650"/>
      <c r="AH27" s="650"/>
      <c r="AI27" s="650"/>
      <c r="AJ27" s="650"/>
      <c r="AK27" s="650"/>
      <c r="AL27" s="626">
        <v>99.900001525878906</v>
      </c>
      <c r="AM27" s="627"/>
      <c r="AN27" s="627"/>
      <c r="AO27" s="651"/>
      <c r="AP27" s="620" t="s">
        <v>301</v>
      </c>
      <c r="AQ27" s="621"/>
      <c r="AR27" s="621"/>
      <c r="AS27" s="621"/>
      <c r="AT27" s="621"/>
      <c r="AU27" s="621"/>
      <c r="AV27" s="621"/>
      <c r="AW27" s="621"/>
      <c r="AX27" s="621"/>
      <c r="AY27" s="621"/>
      <c r="AZ27" s="621"/>
      <c r="BA27" s="621"/>
      <c r="BB27" s="621"/>
      <c r="BC27" s="621"/>
      <c r="BD27" s="621"/>
      <c r="BE27" s="621"/>
      <c r="BF27" s="622"/>
      <c r="BG27" s="623">
        <v>4150189</v>
      </c>
      <c r="BH27" s="624"/>
      <c r="BI27" s="624"/>
      <c r="BJ27" s="624"/>
      <c r="BK27" s="624"/>
      <c r="BL27" s="624"/>
      <c r="BM27" s="624"/>
      <c r="BN27" s="625"/>
      <c r="BO27" s="649">
        <v>100</v>
      </c>
      <c r="BP27" s="649"/>
      <c r="BQ27" s="649"/>
      <c r="BR27" s="649"/>
      <c r="BS27" s="650">
        <v>87411</v>
      </c>
      <c r="BT27" s="650"/>
      <c r="BU27" s="650"/>
      <c r="BV27" s="650"/>
      <c r="BW27" s="650"/>
      <c r="BX27" s="650"/>
      <c r="BY27" s="650"/>
      <c r="BZ27" s="650"/>
      <c r="CA27" s="650"/>
      <c r="CB27" s="695"/>
      <c r="CD27" s="620" t="s">
        <v>302</v>
      </c>
      <c r="CE27" s="621"/>
      <c r="CF27" s="621"/>
      <c r="CG27" s="621"/>
      <c r="CH27" s="621"/>
      <c r="CI27" s="621"/>
      <c r="CJ27" s="621"/>
      <c r="CK27" s="621"/>
      <c r="CL27" s="621"/>
      <c r="CM27" s="621"/>
      <c r="CN27" s="621"/>
      <c r="CO27" s="621"/>
      <c r="CP27" s="621"/>
      <c r="CQ27" s="622"/>
      <c r="CR27" s="623">
        <v>3784124</v>
      </c>
      <c r="CS27" s="633"/>
      <c r="CT27" s="633"/>
      <c r="CU27" s="633"/>
      <c r="CV27" s="633"/>
      <c r="CW27" s="633"/>
      <c r="CX27" s="633"/>
      <c r="CY27" s="634"/>
      <c r="CZ27" s="626">
        <v>21.1</v>
      </c>
      <c r="DA27" s="635"/>
      <c r="DB27" s="635"/>
      <c r="DC27" s="636"/>
      <c r="DD27" s="629">
        <v>962888</v>
      </c>
      <c r="DE27" s="633"/>
      <c r="DF27" s="633"/>
      <c r="DG27" s="633"/>
      <c r="DH27" s="633"/>
      <c r="DI27" s="633"/>
      <c r="DJ27" s="633"/>
      <c r="DK27" s="634"/>
      <c r="DL27" s="629">
        <v>915453</v>
      </c>
      <c r="DM27" s="633"/>
      <c r="DN27" s="633"/>
      <c r="DO27" s="633"/>
      <c r="DP27" s="633"/>
      <c r="DQ27" s="633"/>
      <c r="DR27" s="633"/>
      <c r="DS27" s="633"/>
      <c r="DT27" s="633"/>
      <c r="DU27" s="633"/>
      <c r="DV27" s="634"/>
      <c r="DW27" s="626">
        <v>8.6</v>
      </c>
      <c r="DX27" s="635"/>
      <c r="DY27" s="635"/>
      <c r="DZ27" s="635"/>
      <c r="EA27" s="635"/>
      <c r="EB27" s="635"/>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3372</v>
      </c>
      <c r="S28" s="624"/>
      <c r="T28" s="624"/>
      <c r="U28" s="624"/>
      <c r="V28" s="624"/>
      <c r="W28" s="624"/>
      <c r="X28" s="624"/>
      <c r="Y28" s="625"/>
      <c r="Z28" s="649">
        <v>0</v>
      </c>
      <c r="AA28" s="649"/>
      <c r="AB28" s="649"/>
      <c r="AC28" s="649"/>
      <c r="AD28" s="650">
        <v>3372</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59"/>
      <c r="CD28" s="620" t="s">
        <v>304</v>
      </c>
      <c r="CE28" s="621"/>
      <c r="CF28" s="621"/>
      <c r="CG28" s="621"/>
      <c r="CH28" s="621"/>
      <c r="CI28" s="621"/>
      <c r="CJ28" s="621"/>
      <c r="CK28" s="621"/>
      <c r="CL28" s="621"/>
      <c r="CM28" s="621"/>
      <c r="CN28" s="621"/>
      <c r="CO28" s="621"/>
      <c r="CP28" s="621"/>
      <c r="CQ28" s="622"/>
      <c r="CR28" s="623">
        <v>1734009</v>
      </c>
      <c r="CS28" s="624"/>
      <c r="CT28" s="624"/>
      <c r="CU28" s="624"/>
      <c r="CV28" s="624"/>
      <c r="CW28" s="624"/>
      <c r="CX28" s="624"/>
      <c r="CY28" s="625"/>
      <c r="CZ28" s="626">
        <v>9.6999999999999993</v>
      </c>
      <c r="DA28" s="635"/>
      <c r="DB28" s="635"/>
      <c r="DC28" s="636"/>
      <c r="DD28" s="629">
        <v>1720527</v>
      </c>
      <c r="DE28" s="624"/>
      <c r="DF28" s="624"/>
      <c r="DG28" s="624"/>
      <c r="DH28" s="624"/>
      <c r="DI28" s="624"/>
      <c r="DJ28" s="624"/>
      <c r="DK28" s="625"/>
      <c r="DL28" s="629">
        <v>1720527</v>
      </c>
      <c r="DM28" s="624"/>
      <c r="DN28" s="624"/>
      <c r="DO28" s="624"/>
      <c r="DP28" s="624"/>
      <c r="DQ28" s="624"/>
      <c r="DR28" s="624"/>
      <c r="DS28" s="624"/>
      <c r="DT28" s="624"/>
      <c r="DU28" s="624"/>
      <c r="DV28" s="625"/>
      <c r="DW28" s="626">
        <v>16.100000000000001</v>
      </c>
      <c r="DX28" s="635"/>
      <c r="DY28" s="635"/>
      <c r="DZ28" s="635"/>
      <c r="EA28" s="635"/>
      <c r="EB28" s="635"/>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19071</v>
      </c>
      <c r="S29" s="624"/>
      <c r="T29" s="624"/>
      <c r="U29" s="624"/>
      <c r="V29" s="624"/>
      <c r="W29" s="624"/>
      <c r="X29" s="624"/>
      <c r="Y29" s="625"/>
      <c r="Z29" s="649">
        <v>0.1</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306</v>
      </c>
      <c r="CE29" s="644"/>
      <c r="CF29" s="620" t="s">
        <v>70</v>
      </c>
      <c r="CG29" s="621"/>
      <c r="CH29" s="621"/>
      <c r="CI29" s="621"/>
      <c r="CJ29" s="621"/>
      <c r="CK29" s="621"/>
      <c r="CL29" s="621"/>
      <c r="CM29" s="621"/>
      <c r="CN29" s="621"/>
      <c r="CO29" s="621"/>
      <c r="CP29" s="621"/>
      <c r="CQ29" s="622"/>
      <c r="CR29" s="623">
        <v>1734009</v>
      </c>
      <c r="CS29" s="633"/>
      <c r="CT29" s="633"/>
      <c r="CU29" s="633"/>
      <c r="CV29" s="633"/>
      <c r="CW29" s="633"/>
      <c r="CX29" s="633"/>
      <c r="CY29" s="634"/>
      <c r="CZ29" s="626">
        <v>9.6999999999999993</v>
      </c>
      <c r="DA29" s="635"/>
      <c r="DB29" s="635"/>
      <c r="DC29" s="636"/>
      <c r="DD29" s="629">
        <v>1720527</v>
      </c>
      <c r="DE29" s="633"/>
      <c r="DF29" s="633"/>
      <c r="DG29" s="633"/>
      <c r="DH29" s="633"/>
      <c r="DI29" s="633"/>
      <c r="DJ29" s="633"/>
      <c r="DK29" s="634"/>
      <c r="DL29" s="629">
        <v>1720527</v>
      </c>
      <c r="DM29" s="633"/>
      <c r="DN29" s="633"/>
      <c r="DO29" s="633"/>
      <c r="DP29" s="633"/>
      <c r="DQ29" s="633"/>
      <c r="DR29" s="633"/>
      <c r="DS29" s="633"/>
      <c r="DT29" s="633"/>
      <c r="DU29" s="633"/>
      <c r="DV29" s="634"/>
      <c r="DW29" s="626">
        <v>16.100000000000001</v>
      </c>
      <c r="DX29" s="635"/>
      <c r="DY29" s="635"/>
      <c r="DZ29" s="635"/>
      <c r="EA29" s="635"/>
      <c r="EB29" s="635"/>
      <c r="EC29" s="654"/>
    </row>
    <row r="30" spans="2:133" ht="11.25" customHeight="1" x14ac:dyDescent="0.2">
      <c r="B30" s="620" t="s">
        <v>307</v>
      </c>
      <c r="C30" s="621"/>
      <c r="D30" s="621"/>
      <c r="E30" s="621"/>
      <c r="F30" s="621"/>
      <c r="G30" s="621"/>
      <c r="H30" s="621"/>
      <c r="I30" s="621"/>
      <c r="J30" s="621"/>
      <c r="K30" s="621"/>
      <c r="L30" s="621"/>
      <c r="M30" s="621"/>
      <c r="N30" s="621"/>
      <c r="O30" s="621"/>
      <c r="P30" s="621"/>
      <c r="Q30" s="622"/>
      <c r="R30" s="623">
        <v>158327</v>
      </c>
      <c r="S30" s="624"/>
      <c r="T30" s="624"/>
      <c r="U30" s="624"/>
      <c r="V30" s="624"/>
      <c r="W30" s="624"/>
      <c r="X30" s="624"/>
      <c r="Y30" s="625"/>
      <c r="Z30" s="649">
        <v>0.8</v>
      </c>
      <c r="AA30" s="649"/>
      <c r="AB30" s="649"/>
      <c r="AC30" s="649"/>
      <c r="AD30" s="650" t="s">
        <v>128</v>
      </c>
      <c r="AE30" s="650"/>
      <c r="AF30" s="650"/>
      <c r="AG30" s="650"/>
      <c r="AH30" s="650"/>
      <c r="AI30" s="650"/>
      <c r="AJ30" s="650"/>
      <c r="AK30" s="650"/>
      <c r="AL30" s="626" t="s">
        <v>128</v>
      </c>
      <c r="AM30" s="627"/>
      <c r="AN30" s="627"/>
      <c r="AO30" s="651"/>
      <c r="AP30" s="676" t="s">
        <v>225</v>
      </c>
      <c r="AQ30" s="677"/>
      <c r="AR30" s="677"/>
      <c r="AS30" s="677"/>
      <c r="AT30" s="677"/>
      <c r="AU30" s="677"/>
      <c r="AV30" s="677"/>
      <c r="AW30" s="677"/>
      <c r="AX30" s="677"/>
      <c r="AY30" s="677"/>
      <c r="AZ30" s="677"/>
      <c r="BA30" s="677"/>
      <c r="BB30" s="677"/>
      <c r="BC30" s="677"/>
      <c r="BD30" s="677"/>
      <c r="BE30" s="677"/>
      <c r="BF30" s="678"/>
      <c r="BG30" s="676" t="s">
        <v>308</v>
      </c>
      <c r="BH30" s="693"/>
      <c r="BI30" s="693"/>
      <c r="BJ30" s="693"/>
      <c r="BK30" s="693"/>
      <c r="BL30" s="693"/>
      <c r="BM30" s="693"/>
      <c r="BN30" s="693"/>
      <c r="BO30" s="693"/>
      <c r="BP30" s="693"/>
      <c r="BQ30" s="694"/>
      <c r="BR30" s="676" t="s">
        <v>309</v>
      </c>
      <c r="BS30" s="693"/>
      <c r="BT30" s="693"/>
      <c r="BU30" s="693"/>
      <c r="BV30" s="693"/>
      <c r="BW30" s="693"/>
      <c r="BX30" s="693"/>
      <c r="BY30" s="693"/>
      <c r="BZ30" s="693"/>
      <c r="CA30" s="693"/>
      <c r="CB30" s="694"/>
      <c r="CD30" s="645"/>
      <c r="CE30" s="646"/>
      <c r="CF30" s="620" t="s">
        <v>310</v>
      </c>
      <c r="CG30" s="621"/>
      <c r="CH30" s="621"/>
      <c r="CI30" s="621"/>
      <c r="CJ30" s="621"/>
      <c r="CK30" s="621"/>
      <c r="CL30" s="621"/>
      <c r="CM30" s="621"/>
      <c r="CN30" s="621"/>
      <c r="CO30" s="621"/>
      <c r="CP30" s="621"/>
      <c r="CQ30" s="622"/>
      <c r="CR30" s="623">
        <v>1686022</v>
      </c>
      <c r="CS30" s="624"/>
      <c r="CT30" s="624"/>
      <c r="CU30" s="624"/>
      <c r="CV30" s="624"/>
      <c r="CW30" s="624"/>
      <c r="CX30" s="624"/>
      <c r="CY30" s="625"/>
      <c r="CZ30" s="626">
        <v>9.4</v>
      </c>
      <c r="DA30" s="635"/>
      <c r="DB30" s="635"/>
      <c r="DC30" s="636"/>
      <c r="DD30" s="629">
        <v>1675345</v>
      </c>
      <c r="DE30" s="624"/>
      <c r="DF30" s="624"/>
      <c r="DG30" s="624"/>
      <c r="DH30" s="624"/>
      <c r="DI30" s="624"/>
      <c r="DJ30" s="624"/>
      <c r="DK30" s="625"/>
      <c r="DL30" s="629">
        <v>1675345</v>
      </c>
      <c r="DM30" s="624"/>
      <c r="DN30" s="624"/>
      <c r="DO30" s="624"/>
      <c r="DP30" s="624"/>
      <c r="DQ30" s="624"/>
      <c r="DR30" s="624"/>
      <c r="DS30" s="624"/>
      <c r="DT30" s="624"/>
      <c r="DU30" s="624"/>
      <c r="DV30" s="625"/>
      <c r="DW30" s="626">
        <v>15.7</v>
      </c>
      <c r="DX30" s="635"/>
      <c r="DY30" s="635"/>
      <c r="DZ30" s="635"/>
      <c r="EA30" s="635"/>
      <c r="EB30" s="635"/>
      <c r="EC30" s="654"/>
    </row>
    <row r="31" spans="2:133" ht="11.25" customHeight="1" x14ac:dyDescent="0.2">
      <c r="B31" s="620" t="s">
        <v>311</v>
      </c>
      <c r="C31" s="621"/>
      <c r="D31" s="621"/>
      <c r="E31" s="621"/>
      <c r="F31" s="621"/>
      <c r="G31" s="621"/>
      <c r="H31" s="621"/>
      <c r="I31" s="621"/>
      <c r="J31" s="621"/>
      <c r="K31" s="621"/>
      <c r="L31" s="621"/>
      <c r="M31" s="621"/>
      <c r="N31" s="621"/>
      <c r="O31" s="621"/>
      <c r="P31" s="621"/>
      <c r="Q31" s="622"/>
      <c r="R31" s="623">
        <v>18695</v>
      </c>
      <c r="S31" s="624"/>
      <c r="T31" s="624"/>
      <c r="U31" s="624"/>
      <c r="V31" s="624"/>
      <c r="W31" s="624"/>
      <c r="X31" s="624"/>
      <c r="Y31" s="625"/>
      <c r="Z31" s="649">
        <v>0.1</v>
      </c>
      <c r="AA31" s="649"/>
      <c r="AB31" s="649"/>
      <c r="AC31" s="649"/>
      <c r="AD31" s="650" t="s">
        <v>128</v>
      </c>
      <c r="AE31" s="650"/>
      <c r="AF31" s="650"/>
      <c r="AG31" s="650"/>
      <c r="AH31" s="650"/>
      <c r="AI31" s="650"/>
      <c r="AJ31" s="650"/>
      <c r="AK31" s="650"/>
      <c r="AL31" s="626" t="s">
        <v>128</v>
      </c>
      <c r="AM31" s="627"/>
      <c r="AN31" s="627"/>
      <c r="AO31" s="651"/>
      <c r="AP31" s="687" t="s">
        <v>312</v>
      </c>
      <c r="AQ31" s="688"/>
      <c r="AR31" s="688"/>
      <c r="AS31" s="688"/>
      <c r="AT31" s="689" t="s">
        <v>313</v>
      </c>
      <c r="AU31" s="355"/>
      <c r="AV31" s="355"/>
      <c r="AW31" s="355"/>
      <c r="AX31" s="673" t="s">
        <v>189</v>
      </c>
      <c r="AY31" s="674"/>
      <c r="AZ31" s="674"/>
      <c r="BA31" s="674"/>
      <c r="BB31" s="674"/>
      <c r="BC31" s="674"/>
      <c r="BD31" s="674"/>
      <c r="BE31" s="674"/>
      <c r="BF31" s="675"/>
      <c r="BG31" s="683">
        <v>99.7</v>
      </c>
      <c r="BH31" s="684"/>
      <c r="BI31" s="684"/>
      <c r="BJ31" s="684"/>
      <c r="BK31" s="684"/>
      <c r="BL31" s="684"/>
      <c r="BM31" s="685">
        <v>99.2</v>
      </c>
      <c r="BN31" s="684"/>
      <c r="BO31" s="684"/>
      <c r="BP31" s="684"/>
      <c r="BQ31" s="686"/>
      <c r="BR31" s="683">
        <v>99.6</v>
      </c>
      <c r="BS31" s="684"/>
      <c r="BT31" s="684"/>
      <c r="BU31" s="684"/>
      <c r="BV31" s="684"/>
      <c r="BW31" s="684"/>
      <c r="BX31" s="685">
        <v>98.9</v>
      </c>
      <c r="BY31" s="684"/>
      <c r="BZ31" s="684"/>
      <c r="CA31" s="684"/>
      <c r="CB31" s="686"/>
      <c r="CD31" s="645"/>
      <c r="CE31" s="646"/>
      <c r="CF31" s="620" t="s">
        <v>314</v>
      </c>
      <c r="CG31" s="621"/>
      <c r="CH31" s="621"/>
      <c r="CI31" s="621"/>
      <c r="CJ31" s="621"/>
      <c r="CK31" s="621"/>
      <c r="CL31" s="621"/>
      <c r="CM31" s="621"/>
      <c r="CN31" s="621"/>
      <c r="CO31" s="621"/>
      <c r="CP31" s="621"/>
      <c r="CQ31" s="622"/>
      <c r="CR31" s="623">
        <v>47987</v>
      </c>
      <c r="CS31" s="633"/>
      <c r="CT31" s="633"/>
      <c r="CU31" s="633"/>
      <c r="CV31" s="633"/>
      <c r="CW31" s="633"/>
      <c r="CX31" s="633"/>
      <c r="CY31" s="634"/>
      <c r="CZ31" s="626">
        <v>0.3</v>
      </c>
      <c r="DA31" s="635"/>
      <c r="DB31" s="635"/>
      <c r="DC31" s="636"/>
      <c r="DD31" s="629">
        <v>45182</v>
      </c>
      <c r="DE31" s="633"/>
      <c r="DF31" s="633"/>
      <c r="DG31" s="633"/>
      <c r="DH31" s="633"/>
      <c r="DI31" s="633"/>
      <c r="DJ31" s="633"/>
      <c r="DK31" s="634"/>
      <c r="DL31" s="629">
        <v>45182</v>
      </c>
      <c r="DM31" s="633"/>
      <c r="DN31" s="633"/>
      <c r="DO31" s="633"/>
      <c r="DP31" s="633"/>
      <c r="DQ31" s="633"/>
      <c r="DR31" s="633"/>
      <c r="DS31" s="633"/>
      <c r="DT31" s="633"/>
      <c r="DU31" s="633"/>
      <c r="DV31" s="634"/>
      <c r="DW31" s="626">
        <v>0.4</v>
      </c>
      <c r="DX31" s="635"/>
      <c r="DY31" s="635"/>
      <c r="DZ31" s="635"/>
      <c r="EA31" s="635"/>
      <c r="EB31" s="635"/>
      <c r="EC31" s="654"/>
    </row>
    <row r="32" spans="2:133" ht="11.25" customHeight="1" x14ac:dyDescent="0.2">
      <c r="B32" s="620" t="s">
        <v>315</v>
      </c>
      <c r="C32" s="621"/>
      <c r="D32" s="621"/>
      <c r="E32" s="621"/>
      <c r="F32" s="621"/>
      <c r="G32" s="621"/>
      <c r="H32" s="621"/>
      <c r="I32" s="621"/>
      <c r="J32" s="621"/>
      <c r="K32" s="621"/>
      <c r="L32" s="621"/>
      <c r="M32" s="621"/>
      <c r="N32" s="621"/>
      <c r="O32" s="621"/>
      <c r="P32" s="621"/>
      <c r="Q32" s="622"/>
      <c r="R32" s="623">
        <v>3665040</v>
      </c>
      <c r="S32" s="624"/>
      <c r="T32" s="624"/>
      <c r="U32" s="624"/>
      <c r="V32" s="624"/>
      <c r="W32" s="624"/>
      <c r="X32" s="624"/>
      <c r="Y32" s="625"/>
      <c r="Z32" s="649">
        <v>19.2</v>
      </c>
      <c r="AA32" s="649"/>
      <c r="AB32" s="649"/>
      <c r="AC32" s="649"/>
      <c r="AD32" s="650" t="s">
        <v>128</v>
      </c>
      <c r="AE32" s="650"/>
      <c r="AF32" s="650"/>
      <c r="AG32" s="650"/>
      <c r="AH32" s="650"/>
      <c r="AI32" s="650"/>
      <c r="AJ32" s="650"/>
      <c r="AK32" s="650"/>
      <c r="AL32" s="626" t="s">
        <v>128</v>
      </c>
      <c r="AM32" s="627"/>
      <c r="AN32" s="627"/>
      <c r="AO32" s="651"/>
      <c r="AP32" s="660"/>
      <c r="AQ32" s="661"/>
      <c r="AR32" s="661"/>
      <c r="AS32" s="661"/>
      <c r="AT32" s="690"/>
      <c r="AU32" s="211" t="s">
        <v>316</v>
      </c>
      <c r="AX32" s="620" t="s">
        <v>317</v>
      </c>
      <c r="AY32" s="621"/>
      <c r="AZ32" s="621"/>
      <c r="BA32" s="621"/>
      <c r="BB32" s="621"/>
      <c r="BC32" s="621"/>
      <c r="BD32" s="621"/>
      <c r="BE32" s="621"/>
      <c r="BF32" s="622"/>
      <c r="BG32" s="692">
        <v>99.7</v>
      </c>
      <c r="BH32" s="633"/>
      <c r="BI32" s="633"/>
      <c r="BJ32" s="633"/>
      <c r="BK32" s="633"/>
      <c r="BL32" s="633"/>
      <c r="BM32" s="627">
        <v>99.3</v>
      </c>
      <c r="BN32" s="633"/>
      <c r="BO32" s="633"/>
      <c r="BP32" s="633"/>
      <c r="BQ32" s="658"/>
      <c r="BR32" s="692">
        <v>99.6</v>
      </c>
      <c r="BS32" s="633"/>
      <c r="BT32" s="633"/>
      <c r="BU32" s="633"/>
      <c r="BV32" s="633"/>
      <c r="BW32" s="633"/>
      <c r="BX32" s="627">
        <v>99.1</v>
      </c>
      <c r="BY32" s="633"/>
      <c r="BZ32" s="633"/>
      <c r="CA32" s="633"/>
      <c r="CB32" s="658"/>
      <c r="CD32" s="647"/>
      <c r="CE32" s="648"/>
      <c r="CF32" s="620" t="s">
        <v>318</v>
      </c>
      <c r="CG32" s="621"/>
      <c r="CH32" s="621"/>
      <c r="CI32" s="621"/>
      <c r="CJ32" s="621"/>
      <c r="CK32" s="621"/>
      <c r="CL32" s="621"/>
      <c r="CM32" s="621"/>
      <c r="CN32" s="621"/>
      <c r="CO32" s="621"/>
      <c r="CP32" s="621"/>
      <c r="CQ32" s="622"/>
      <c r="CR32" s="623" t="s">
        <v>128</v>
      </c>
      <c r="CS32" s="624"/>
      <c r="CT32" s="624"/>
      <c r="CU32" s="624"/>
      <c r="CV32" s="624"/>
      <c r="CW32" s="624"/>
      <c r="CX32" s="624"/>
      <c r="CY32" s="625"/>
      <c r="CZ32" s="626" t="s">
        <v>128</v>
      </c>
      <c r="DA32" s="635"/>
      <c r="DB32" s="635"/>
      <c r="DC32" s="636"/>
      <c r="DD32" s="629" t="s">
        <v>128</v>
      </c>
      <c r="DE32" s="624"/>
      <c r="DF32" s="624"/>
      <c r="DG32" s="624"/>
      <c r="DH32" s="624"/>
      <c r="DI32" s="624"/>
      <c r="DJ32" s="624"/>
      <c r="DK32" s="625"/>
      <c r="DL32" s="629" t="s">
        <v>128</v>
      </c>
      <c r="DM32" s="624"/>
      <c r="DN32" s="624"/>
      <c r="DO32" s="624"/>
      <c r="DP32" s="624"/>
      <c r="DQ32" s="624"/>
      <c r="DR32" s="624"/>
      <c r="DS32" s="624"/>
      <c r="DT32" s="624"/>
      <c r="DU32" s="624"/>
      <c r="DV32" s="625"/>
      <c r="DW32" s="626" t="s">
        <v>128</v>
      </c>
      <c r="DX32" s="635"/>
      <c r="DY32" s="635"/>
      <c r="DZ32" s="635"/>
      <c r="EA32" s="635"/>
      <c r="EB32" s="635"/>
      <c r="EC32" s="654"/>
    </row>
    <row r="33" spans="2:133" ht="11.25" customHeight="1" x14ac:dyDescent="0.2">
      <c r="B33" s="680" t="s">
        <v>319</v>
      </c>
      <c r="C33" s="681"/>
      <c r="D33" s="681"/>
      <c r="E33" s="681"/>
      <c r="F33" s="681"/>
      <c r="G33" s="681"/>
      <c r="H33" s="681"/>
      <c r="I33" s="681"/>
      <c r="J33" s="681"/>
      <c r="K33" s="681"/>
      <c r="L33" s="681"/>
      <c r="M33" s="681"/>
      <c r="N33" s="681"/>
      <c r="O33" s="681"/>
      <c r="P33" s="681"/>
      <c r="Q33" s="682"/>
      <c r="R33" s="623">
        <v>751</v>
      </c>
      <c r="S33" s="624"/>
      <c r="T33" s="624"/>
      <c r="U33" s="624"/>
      <c r="V33" s="624"/>
      <c r="W33" s="624"/>
      <c r="X33" s="624"/>
      <c r="Y33" s="625"/>
      <c r="Z33" s="649">
        <v>0</v>
      </c>
      <c r="AA33" s="649"/>
      <c r="AB33" s="649"/>
      <c r="AC33" s="649"/>
      <c r="AD33" s="650">
        <v>751</v>
      </c>
      <c r="AE33" s="650"/>
      <c r="AF33" s="650"/>
      <c r="AG33" s="650"/>
      <c r="AH33" s="650"/>
      <c r="AI33" s="650"/>
      <c r="AJ33" s="650"/>
      <c r="AK33" s="650"/>
      <c r="AL33" s="626">
        <v>0</v>
      </c>
      <c r="AM33" s="627"/>
      <c r="AN33" s="627"/>
      <c r="AO33" s="651"/>
      <c r="AP33" s="662"/>
      <c r="AQ33" s="663"/>
      <c r="AR33" s="663"/>
      <c r="AS33" s="663"/>
      <c r="AT33" s="691"/>
      <c r="AU33" s="356"/>
      <c r="AV33" s="356"/>
      <c r="AW33" s="356"/>
      <c r="AX33" s="600" t="s">
        <v>320</v>
      </c>
      <c r="AY33" s="601"/>
      <c r="AZ33" s="601"/>
      <c r="BA33" s="601"/>
      <c r="BB33" s="601"/>
      <c r="BC33" s="601"/>
      <c r="BD33" s="601"/>
      <c r="BE33" s="601"/>
      <c r="BF33" s="602"/>
      <c r="BG33" s="679">
        <v>99.7</v>
      </c>
      <c r="BH33" s="604"/>
      <c r="BI33" s="604"/>
      <c r="BJ33" s="604"/>
      <c r="BK33" s="604"/>
      <c r="BL33" s="604"/>
      <c r="BM33" s="641">
        <v>99.1</v>
      </c>
      <c r="BN33" s="604"/>
      <c r="BO33" s="604"/>
      <c r="BP33" s="604"/>
      <c r="BQ33" s="652"/>
      <c r="BR33" s="679">
        <v>99.6</v>
      </c>
      <c r="BS33" s="604"/>
      <c r="BT33" s="604"/>
      <c r="BU33" s="604"/>
      <c r="BV33" s="604"/>
      <c r="BW33" s="604"/>
      <c r="BX33" s="641">
        <v>98.8</v>
      </c>
      <c r="BY33" s="604"/>
      <c r="BZ33" s="604"/>
      <c r="CA33" s="604"/>
      <c r="CB33" s="652"/>
      <c r="CD33" s="620" t="s">
        <v>321</v>
      </c>
      <c r="CE33" s="621"/>
      <c r="CF33" s="621"/>
      <c r="CG33" s="621"/>
      <c r="CH33" s="621"/>
      <c r="CI33" s="621"/>
      <c r="CJ33" s="621"/>
      <c r="CK33" s="621"/>
      <c r="CL33" s="621"/>
      <c r="CM33" s="621"/>
      <c r="CN33" s="621"/>
      <c r="CO33" s="621"/>
      <c r="CP33" s="621"/>
      <c r="CQ33" s="622"/>
      <c r="CR33" s="623">
        <v>7631987</v>
      </c>
      <c r="CS33" s="633"/>
      <c r="CT33" s="633"/>
      <c r="CU33" s="633"/>
      <c r="CV33" s="633"/>
      <c r="CW33" s="633"/>
      <c r="CX33" s="633"/>
      <c r="CY33" s="634"/>
      <c r="CZ33" s="626">
        <v>42.6</v>
      </c>
      <c r="DA33" s="635"/>
      <c r="DB33" s="635"/>
      <c r="DC33" s="636"/>
      <c r="DD33" s="629">
        <v>5436771</v>
      </c>
      <c r="DE33" s="633"/>
      <c r="DF33" s="633"/>
      <c r="DG33" s="633"/>
      <c r="DH33" s="633"/>
      <c r="DI33" s="633"/>
      <c r="DJ33" s="633"/>
      <c r="DK33" s="634"/>
      <c r="DL33" s="629">
        <v>4079983</v>
      </c>
      <c r="DM33" s="633"/>
      <c r="DN33" s="633"/>
      <c r="DO33" s="633"/>
      <c r="DP33" s="633"/>
      <c r="DQ33" s="633"/>
      <c r="DR33" s="633"/>
      <c r="DS33" s="633"/>
      <c r="DT33" s="633"/>
      <c r="DU33" s="633"/>
      <c r="DV33" s="634"/>
      <c r="DW33" s="626">
        <v>38.200000000000003</v>
      </c>
      <c r="DX33" s="635"/>
      <c r="DY33" s="635"/>
      <c r="DZ33" s="635"/>
      <c r="EA33" s="635"/>
      <c r="EB33" s="635"/>
      <c r="EC33" s="654"/>
    </row>
    <row r="34" spans="2:133" ht="11.25" customHeight="1" x14ac:dyDescent="0.2">
      <c r="B34" s="620" t="s">
        <v>322</v>
      </c>
      <c r="C34" s="621"/>
      <c r="D34" s="621"/>
      <c r="E34" s="621"/>
      <c r="F34" s="621"/>
      <c r="G34" s="621"/>
      <c r="H34" s="621"/>
      <c r="I34" s="621"/>
      <c r="J34" s="621"/>
      <c r="K34" s="621"/>
      <c r="L34" s="621"/>
      <c r="M34" s="621"/>
      <c r="N34" s="621"/>
      <c r="O34" s="621"/>
      <c r="P34" s="621"/>
      <c r="Q34" s="622"/>
      <c r="R34" s="623">
        <v>1222370</v>
      </c>
      <c r="S34" s="624"/>
      <c r="T34" s="624"/>
      <c r="U34" s="624"/>
      <c r="V34" s="624"/>
      <c r="W34" s="624"/>
      <c r="X34" s="624"/>
      <c r="Y34" s="625"/>
      <c r="Z34" s="649">
        <v>6.4</v>
      </c>
      <c r="AA34" s="649"/>
      <c r="AB34" s="649"/>
      <c r="AC34" s="649"/>
      <c r="AD34" s="650" t="s">
        <v>128</v>
      </c>
      <c r="AE34" s="650"/>
      <c r="AF34" s="650"/>
      <c r="AG34" s="650"/>
      <c r="AH34" s="650"/>
      <c r="AI34" s="650"/>
      <c r="AJ34" s="650"/>
      <c r="AK34" s="650"/>
      <c r="AL34" s="626" t="s">
        <v>128</v>
      </c>
      <c r="AM34" s="627"/>
      <c r="AN34" s="627"/>
      <c r="AO34" s="651"/>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323</v>
      </c>
      <c r="CE34" s="621"/>
      <c r="CF34" s="621"/>
      <c r="CG34" s="621"/>
      <c r="CH34" s="621"/>
      <c r="CI34" s="621"/>
      <c r="CJ34" s="621"/>
      <c r="CK34" s="621"/>
      <c r="CL34" s="621"/>
      <c r="CM34" s="621"/>
      <c r="CN34" s="621"/>
      <c r="CO34" s="621"/>
      <c r="CP34" s="621"/>
      <c r="CQ34" s="622"/>
      <c r="CR34" s="623">
        <v>2245948</v>
      </c>
      <c r="CS34" s="624"/>
      <c r="CT34" s="624"/>
      <c r="CU34" s="624"/>
      <c r="CV34" s="624"/>
      <c r="CW34" s="624"/>
      <c r="CX34" s="624"/>
      <c r="CY34" s="625"/>
      <c r="CZ34" s="626">
        <v>12.5</v>
      </c>
      <c r="DA34" s="635"/>
      <c r="DB34" s="635"/>
      <c r="DC34" s="636"/>
      <c r="DD34" s="629">
        <v>1598323</v>
      </c>
      <c r="DE34" s="624"/>
      <c r="DF34" s="624"/>
      <c r="DG34" s="624"/>
      <c r="DH34" s="624"/>
      <c r="DI34" s="624"/>
      <c r="DJ34" s="624"/>
      <c r="DK34" s="625"/>
      <c r="DL34" s="629">
        <v>1481086</v>
      </c>
      <c r="DM34" s="624"/>
      <c r="DN34" s="624"/>
      <c r="DO34" s="624"/>
      <c r="DP34" s="624"/>
      <c r="DQ34" s="624"/>
      <c r="DR34" s="624"/>
      <c r="DS34" s="624"/>
      <c r="DT34" s="624"/>
      <c r="DU34" s="624"/>
      <c r="DV34" s="625"/>
      <c r="DW34" s="626">
        <v>13.9</v>
      </c>
      <c r="DX34" s="635"/>
      <c r="DY34" s="635"/>
      <c r="DZ34" s="635"/>
      <c r="EA34" s="635"/>
      <c r="EB34" s="635"/>
      <c r="EC34" s="654"/>
    </row>
    <row r="35" spans="2:133" ht="11.25" customHeight="1" x14ac:dyDescent="0.2">
      <c r="B35" s="620" t="s">
        <v>324</v>
      </c>
      <c r="C35" s="621"/>
      <c r="D35" s="621"/>
      <c r="E35" s="621"/>
      <c r="F35" s="621"/>
      <c r="G35" s="621"/>
      <c r="H35" s="621"/>
      <c r="I35" s="621"/>
      <c r="J35" s="621"/>
      <c r="K35" s="621"/>
      <c r="L35" s="621"/>
      <c r="M35" s="621"/>
      <c r="N35" s="621"/>
      <c r="O35" s="621"/>
      <c r="P35" s="621"/>
      <c r="Q35" s="622"/>
      <c r="R35" s="623">
        <v>44799</v>
      </c>
      <c r="S35" s="624"/>
      <c r="T35" s="624"/>
      <c r="U35" s="624"/>
      <c r="V35" s="624"/>
      <c r="W35" s="624"/>
      <c r="X35" s="624"/>
      <c r="Y35" s="625"/>
      <c r="Z35" s="649">
        <v>0.2</v>
      </c>
      <c r="AA35" s="649"/>
      <c r="AB35" s="649"/>
      <c r="AC35" s="649"/>
      <c r="AD35" s="650" t="s">
        <v>128</v>
      </c>
      <c r="AE35" s="650"/>
      <c r="AF35" s="650"/>
      <c r="AG35" s="650"/>
      <c r="AH35" s="650"/>
      <c r="AI35" s="650"/>
      <c r="AJ35" s="650"/>
      <c r="AK35" s="650"/>
      <c r="AL35" s="626" t="s">
        <v>128</v>
      </c>
      <c r="AM35" s="627"/>
      <c r="AN35" s="627"/>
      <c r="AO35" s="651"/>
      <c r="AP35" s="216"/>
      <c r="AQ35" s="676" t="s">
        <v>325</v>
      </c>
      <c r="AR35" s="677"/>
      <c r="AS35" s="677"/>
      <c r="AT35" s="677"/>
      <c r="AU35" s="677"/>
      <c r="AV35" s="677"/>
      <c r="AW35" s="677"/>
      <c r="AX35" s="677"/>
      <c r="AY35" s="677"/>
      <c r="AZ35" s="677"/>
      <c r="BA35" s="677"/>
      <c r="BB35" s="677"/>
      <c r="BC35" s="677"/>
      <c r="BD35" s="677"/>
      <c r="BE35" s="677"/>
      <c r="BF35" s="678"/>
      <c r="BG35" s="676" t="s">
        <v>326</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327</v>
      </c>
      <c r="CE35" s="621"/>
      <c r="CF35" s="621"/>
      <c r="CG35" s="621"/>
      <c r="CH35" s="621"/>
      <c r="CI35" s="621"/>
      <c r="CJ35" s="621"/>
      <c r="CK35" s="621"/>
      <c r="CL35" s="621"/>
      <c r="CM35" s="621"/>
      <c r="CN35" s="621"/>
      <c r="CO35" s="621"/>
      <c r="CP35" s="621"/>
      <c r="CQ35" s="622"/>
      <c r="CR35" s="623">
        <v>202260</v>
      </c>
      <c r="CS35" s="633"/>
      <c r="CT35" s="633"/>
      <c r="CU35" s="633"/>
      <c r="CV35" s="633"/>
      <c r="CW35" s="633"/>
      <c r="CX35" s="633"/>
      <c r="CY35" s="634"/>
      <c r="CZ35" s="626">
        <v>1.1000000000000001</v>
      </c>
      <c r="DA35" s="635"/>
      <c r="DB35" s="635"/>
      <c r="DC35" s="636"/>
      <c r="DD35" s="629">
        <v>175278</v>
      </c>
      <c r="DE35" s="633"/>
      <c r="DF35" s="633"/>
      <c r="DG35" s="633"/>
      <c r="DH35" s="633"/>
      <c r="DI35" s="633"/>
      <c r="DJ35" s="633"/>
      <c r="DK35" s="634"/>
      <c r="DL35" s="629">
        <v>175278</v>
      </c>
      <c r="DM35" s="633"/>
      <c r="DN35" s="633"/>
      <c r="DO35" s="633"/>
      <c r="DP35" s="633"/>
      <c r="DQ35" s="633"/>
      <c r="DR35" s="633"/>
      <c r="DS35" s="633"/>
      <c r="DT35" s="633"/>
      <c r="DU35" s="633"/>
      <c r="DV35" s="634"/>
      <c r="DW35" s="626">
        <v>1.6</v>
      </c>
      <c r="DX35" s="635"/>
      <c r="DY35" s="635"/>
      <c r="DZ35" s="635"/>
      <c r="EA35" s="635"/>
      <c r="EB35" s="635"/>
      <c r="EC35" s="654"/>
    </row>
    <row r="36" spans="2:133" ht="11.25" customHeight="1" x14ac:dyDescent="0.2">
      <c r="B36" s="620" t="s">
        <v>328</v>
      </c>
      <c r="C36" s="621"/>
      <c r="D36" s="621"/>
      <c r="E36" s="621"/>
      <c r="F36" s="621"/>
      <c r="G36" s="621"/>
      <c r="H36" s="621"/>
      <c r="I36" s="621"/>
      <c r="J36" s="621"/>
      <c r="K36" s="621"/>
      <c r="L36" s="621"/>
      <c r="M36" s="621"/>
      <c r="N36" s="621"/>
      <c r="O36" s="621"/>
      <c r="P36" s="621"/>
      <c r="Q36" s="622"/>
      <c r="R36" s="623">
        <v>19118</v>
      </c>
      <c r="S36" s="624"/>
      <c r="T36" s="624"/>
      <c r="U36" s="624"/>
      <c r="V36" s="624"/>
      <c r="W36" s="624"/>
      <c r="X36" s="624"/>
      <c r="Y36" s="625"/>
      <c r="Z36" s="649">
        <v>0.1</v>
      </c>
      <c r="AA36" s="649"/>
      <c r="AB36" s="649"/>
      <c r="AC36" s="649"/>
      <c r="AD36" s="650" t="s">
        <v>128</v>
      </c>
      <c r="AE36" s="650"/>
      <c r="AF36" s="650"/>
      <c r="AG36" s="650"/>
      <c r="AH36" s="650"/>
      <c r="AI36" s="650"/>
      <c r="AJ36" s="650"/>
      <c r="AK36" s="650"/>
      <c r="AL36" s="626" t="s">
        <v>128</v>
      </c>
      <c r="AM36" s="627"/>
      <c r="AN36" s="627"/>
      <c r="AO36" s="651"/>
      <c r="AP36" s="216"/>
      <c r="AQ36" s="667" t="s">
        <v>329</v>
      </c>
      <c r="AR36" s="668"/>
      <c r="AS36" s="668"/>
      <c r="AT36" s="668"/>
      <c r="AU36" s="668"/>
      <c r="AV36" s="668"/>
      <c r="AW36" s="668"/>
      <c r="AX36" s="668"/>
      <c r="AY36" s="669"/>
      <c r="AZ36" s="670">
        <v>2409206</v>
      </c>
      <c r="BA36" s="671"/>
      <c r="BB36" s="671"/>
      <c r="BC36" s="671"/>
      <c r="BD36" s="671"/>
      <c r="BE36" s="671"/>
      <c r="BF36" s="672"/>
      <c r="BG36" s="673" t="s">
        <v>330</v>
      </c>
      <c r="BH36" s="674"/>
      <c r="BI36" s="674"/>
      <c r="BJ36" s="674"/>
      <c r="BK36" s="674"/>
      <c r="BL36" s="674"/>
      <c r="BM36" s="674"/>
      <c r="BN36" s="674"/>
      <c r="BO36" s="674"/>
      <c r="BP36" s="674"/>
      <c r="BQ36" s="674"/>
      <c r="BR36" s="674"/>
      <c r="BS36" s="674"/>
      <c r="BT36" s="674"/>
      <c r="BU36" s="675"/>
      <c r="BV36" s="670">
        <v>500841</v>
      </c>
      <c r="BW36" s="671"/>
      <c r="BX36" s="671"/>
      <c r="BY36" s="671"/>
      <c r="BZ36" s="671"/>
      <c r="CA36" s="671"/>
      <c r="CB36" s="672"/>
      <c r="CD36" s="620" t="s">
        <v>331</v>
      </c>
      <c r="CE36" s="621"/>
      <c r="CF36" s="621"/>
      <c r="CG36" s="621"/>
      <c r="CH36" s="621"/>
      <c r="CI36" s="621"/>
      <c r="CJ36" s="621"/>
      <c r="CK36" s="621"/>
      <c r="CL36" s="621"/>
      <c r="CM36" s="621"/>
      <c r="CN36" s="621"/>
      <c r="CO36" s="621"/>
      <c r="CP36" s="621"/>
      <c r="CQ36" s="622"/>
      <c r="CR36" s="623">
        <v>1980702</v>
      </c>
      <c r="CS36" s="624"/>
      <c r="CT36" s="624"/>
      <c r="CU36" s="624"/>
      <c r="CV36" s="624"/>
      <c r="CW36" s="624"/>
      <c r="CX36" s="624"/>
      <c r="CY36" s="625"/>
      <c r="CZ36" s="626">
        <v>11.1</v>
      </c>
      <c r="DA36" s="635"/>
      <c r="DB36" s="635"/>
      <c r="DC36" s="636"/>
      <c r="DD36" s="629">
        <v>1385926</v>
      </c>
      <c r="DE36" s="624"/>
      <c r="DF36" s="624"/>
      <c r="DG36" s="624"/>
      <c r="DH36" s="624"/>
      <c r="DI36" s="624"/>
      <c r="DJ36" s="624"/>
      <c r="DK36" s="625"/>
      <c r="DL36" s="629">
        <v>972762</v>
      </c>
      <c r="DM36" s="624"/>
      <c r="DN36" s="624"/>
      <c r="DO36" s="624"/>
      <c r="DP36" s="624"/>
      <c r="DQ36" s="624"/>
      <c r="DR36" s="624"/>
      <c r="DS36" s="624"/>
      <c r="DT36" s="624"/>
      <c r="DU36" s="624"/>
      <c r="DV36" s="625"/>
      <c r="DW36" s="626">
        <v>9.1</v>
      </c>
      <c r="DX36" s="635"/>
      <c r="DY36" s="635"/>
      <c r="DZ36" s="635"/>
      <c r="EA36" s="635"/>
      <c r="EB36" s="635"/>
      <c r="EC36" s="654"/>
    </row>
    <row r="37" spans="2:133" ht="11.25" customHeight="1" x14ac:dyDescent="0.2">
      <c r="B37" s="620" t="s">
        <v>332</v>
      </c>
      <c r="C37" s="621"/>
      <c r="D37" s="621"/>
      <c r="E37" s="621"/>
      <c r="F37" s="621"/>
      <c r="G37" s="621"/>
      <c r="H37" s="621"/>
      <c r="I37" s="621"/>
      <c r="J37" s="621"/>
      <c r="K37" s="621"/>
      <c r="L37" s="621"/>
      <c r="M37" s="621"/>
      <c r="N37" s="621"/>
      <c r="O37" s="621"/>
      <c r="P37" s="621"/>
      <c r="Q37" s="622"/>
      <c r="R37" s="623">
        <v>968926</v>
      </c>
      <c r="S37" s="624"/>
      <c r="T37" s="624"/>
      <c r="U37" s="624"/>
      <c r="V37" s="624"/>
      <c r="W37" s="624"/>
      <c r="X37" s="624"/>
      <c r="Y37" s="625"/>
      <c r="Z37" s="649">
        <v>5.0999999999999996</v>
      </c>
      <c r="AA37" s="649"/>
      <c r="AB37" s="649"/>
      <c r="AC37" s="649"/>
      <c r="AD37" s="650" t="s">
        <v>128</v>
      </c>
      <c r="AE37" s="650"/>
      <c r="AF37" s="650"/>
      <c r="AG37" s="650"/>
      <c r="AH37" s="650"/>
      <c r="AI37" s="650"/>
      <c r="AJ37" s="650"/>
      <c r="AK37" s="650"/>
      <c r="AL37" s="626" t="s">
        <v>128</v>
      </c>
      <c r="AM37" s="627"/>
      <c r="AN37" s="627"/>
      <c r="AO37" s="651"/>
      <c r="AQ37" s="655" t="s">
        <v>333</v>
      </c>
      <c r="AR37" s="656"/>
      <c r="AS37" s="656"/>
      <c r="AT37" s="656"/>
      <c r="AU37" s="656"/>
      <c r="AV37" s="656"/>
      <c r="AW37" s="656"/>
      <c r="AX37" s="656"/>
      <c r="AY37" s="657"/>
      <c r="AZ37" s="623">
        <v>535700</v>
      </c>
      <c r="BA37" s="624"/>
      <c r="BB37" s="624"/>
      <c r="BC37" s="624"/>
      <c r="BD37" s="633"/>
      <c r="BE37" s="633"/>
      <c r="BF37" s="658"/>
      <c r="BG37" s="620" t="s">
        <v>334</v>
      </c>
      <c r="BH37" s="621"/>
      <c r="BI37" s="621"/>
      <c r="BJ37" s="621"/>
      <c r="BK37" s="621"/>
      <c r="BL37" s="621"/>
      <c r="BM37" s="621"/>
      <c r="BN37" s="621"/>
      <c r="BO37" s="621"/>
      <c r="BP37" s="621"/>
      <c r="BQ37" s="621"/>
      <c r="BR37" s="621"/>
      <c r="BS37" s="621"/>
      <c r="BT37" s="621"/>
      <c r="BU37" s="622"/>
      <c r="BV37" s="623">
        <v>454104</v>
      </c>
      <c r="BW37" s="624"/>
      <c r="BX37" s="624"/>
      <c r="BY37" s="624"/>
      <c r="BZ37" s="624"/>
      <c r="CA37" s="624"/>
      <c r="CB37" s="659"/>
      <c r="CD37" s="620" t="s">
        <v>335</v>
      </c>
      <c r="CE37" s="621"/>
      <c r="CF37" s="621"/>
      <c r="CG37" s="621"/>
      <c r="CH37" s="621"/>
      <c r="CI37" s="621"/>
      <c r="CJ37" s="621"/>
      <c r="CK37" s="621"/>
      <c r="CL37" s="621"/>
      <c r="CM37" s="621"/>
      <c r="CN37" s="621"/>
      <c r="CO37" s="621"/>
      <c r="CP37" s="621"/>
      <c r="CQ37" s="622"/>
      <c r="CR37" s="623">
        <v>107230</v>
      </c>
      <c r="CS37" s="633"/>
      <c r="CT37" s="633"/>
      <c r="CU37" s="633"/>
      <c r="CV37" s="633"/>
      <c r="CW37" s="633"/>
      <c r="CX37" s="633"/>
      <c r="CY37" s="634"/>
      <c r="CZ37" s="626">
        <v>0.6</v>
      </c>
      <c r="DA37" s="635"/>
      <c r="DB37" s="635"/>
      <c r="DC37" s="636"/>
      <c r="DD37" s="629">
        <v>99853</v>
      </c>
      <c r="DE37" s="633"/>
      <c r="DF37" s="633"/>
      <c r="DG37" s="633"/>
      <c r="DH37" s="633"/>
      <c r="DI37" s="633"/>
      <c r="DJ37" s="633"/>
      <c r="DK37" s="634"/>
      <c r="DL37" s="629">
        <v>99853</v>
      </c>
      <c r="DM37" s="633"/>
      <c r="DN37" s="633"/>
      <c r="DO37" s="633"/>
      <c r="DP37" s="633"/>
      <c r="DQ37" s="633"/>
      <c r="DR37" s="633"/>
      <c r="DS37" s="633"/>
      <c r="DT37" s="633"/>
      <c r="DU37" s="633"/>
      <c r="DV37" s="634"/>
      <c r="DW37" s="626">
        <v>0.9</v>
      </c>
      <c r="DX37" s="635"/>
      <c r="DY37" s="635"/>
      <c r="DZ37" s="635"/>
      <c r="EA37" s="635"/>
      <c r="EB37" s="635"/>
      <c r="EC37" s="654"/>
    </row>
    <row r="38" spans="2:133" ht="11.25" customHeight="1" x14ac:dyDescent="0.2">
      <c r="B38" s="620" t="s">
        <v>336</v>
      </c>
      <c r="C38" s="621"/>
      <c r="D38" s="621"/>
      <c r="E38" s="621"/>
      <c r="F38" s="621"/>
      <c r="G38" s="621"/>
      <c r="H38" s="621"/>
      <c r="I38" s="621"/>
      <c r="J38" s="621"/>
      <c r="K38" s="621"/>
      <c r="L38" s="621"/>
      <c r="M38" s="621"/>
      <c r="N38" s="621"/>
      <c r="O38" s="621"/>
      <c r="P38" s="621"/>
      <c r="Q38" s="622"/>
      <c r="R38" s="623">
        <v>965408</v>
      </c>
      <c r="S38" s="624"/>
      <c r="T38" s="624"/>
      <c r="U38" s="624"/>
      <c r="V38" s="624"/>
      <c r="W38" s="624"/>
      <c r="X38" s="624"/>
      <c r="Y38" s="625"/>
      <c r="Z38" s="649">
        <v>5.0999999999999996</v>
      </c>
      <c r="AA38" s="649"/>
      <c r="AB38" s="649"/>
      <c r="AC38" s="649"/>
      <c r="AD38" s="650" t="s">
        <v>128</v>
      </c>
      <c r="AE38" s="650"/>
      <c r="AF38" s="650"/>
      <c r="AG38" s="650"/>
      <c r="AH38" s="650"/>
      <c r="AI38" s="650"/>
      <c r="AJ38" s="650"/>
      <c r="AK38" s="650"/>
      <c r="AL38" s="626" t="s">
        <v>128</v>
      </c>
      <c r="AM38" s="627"/>
      <c r="AN38" s="627"/>
      <c r="AO38" s="651"/>
      <c r="AQ38" s="655" t="s">
        <v>337</v>
      </c>
      <c r="AR38" s="656"/>
      <c r="AS38" s="656"/>
      <c r="AT38" s="656"/>
      <c r="AU38" s="656"/>
      <c r="AV38" s="656"/>
      <c r="AW38" s="656"/>
      <c r="AX38" s="656"/>
      <c r="AY38" s="657"/>
      <c r="AZ38" s="623">
        <v>361580</v>
      </c>
      <c r="BA38" s="624"/>
      <c r="BB38" s="624"/>
      <c r="BC38" s="624"/>
      <c r="BD38" s="633"/>
      <c r="BE38" s="633"/>
      <c r="BF38" s="658"/>
      <c r="BG38" s="620" t="s">
        <v>338</v>
      </c>
      <c r="BH38" s="621"/>
      <c r="BI38" s="621"/>
      <c r="BJ38" s="621"/>
      <c r="BK38" s="621"/>
      <c r="BL38" s="621"/>
      <c r="BM38" s="621"/>
      <c r="BN38" s="621"/>
      <c r="BO38" s="621"/>
      <c r="BP38" s="621"/>
      <c r="BQ38" s="621"/>
      <c r="BR38" s="621"/>
      <c r="BS38" s="621"/>
      <c r="BT38" s="621"/>
      <c r="BU38" s="622"/>
      <c r="BV38" s="623">
        <v>4377</v>
      </c>
      <c r="BW38" s="624"/>
      <c r="BX38" s="624"/>
      <c r="BY38" s="624"/>
      <c r="BZ38" s="624"/>
      <c r="CA38" s="624"/>
      <c r="CB38" s="659"/>
      <c r="CD38" s="620" t="s">
        <v>339</v>
      </c>
      <c r="CE38" s="621"/>
      <c r="CF38" s="621"/>
      <c r="CG38" s="621"/>
      <c r="CH38" s="621"/>
      <c r="CI38" s="621"/>
      <c r="CJ38" s="621"/>
      <c r="CK38" s="621"/>
      <c r="CL38" s="621"/>
      <c r="CM38" s="621"/>
      <c r="CN38" s="621"/>
      <c r="CO38" s="621"/>
      <c r="CP38" s="621"/>
      <c r="CQ38" s="622"/>
      <c r="CR38" s="623">
        <v>1511926</v>
      </c>
      <c r="CS38" s="624"/>
      <c r="CT38" s="624"/>
      <c r="CU38" s="624"/>
      <c r="CV38" s="624"/>
      <c r="CW38" s="624"/>
      <c r="CX38" s="624"/>
      <c r="CY38" s="625"/>
      <c r="CZ38" s="626">
        <v>8.4</v>
      </c>
      <c r="DA38" s="635"/>
      <c r="DB38" s="635"/>
      <c r="DC38" s="636"/>
      <c r="DD38" s="629">
        <v>1233954</v>
      </c>
      <c r="DE38" s="624"/>
      <c r="DF38" s="624"/>
      <c r="DG38" s="624"/>
      <c r="DH38" s="624"/>
      <c r="DI38" s="624"/>
      <c r="DJ38" s="624"/>
      <c r="DK38" s="625"/>
      <c r="DL38" s="629">
        <v>1182659</v>
      </c>
      <c r="DM38" s="624"/>
      <c r="DN38" s="624"/>
      <c r="DO38" s="624"/>
      <c r="DP38" s="624"/>
      <c r="DQ38" s="624"/>
      <c r="DR38" s="624"/>
      <c r="DS38" s="624"/>
      <c r="DT38" s="624"/>
      <c r="DU38" s="624"/>
      <c r="DV38" s="625"/>
      <c r="DW38" s="626">
        <v>11.1</v>
      </c>
      <c r="DX38" s="635"/>
      <c r="DY38" s="635"/>
      <c r="DZ38" s="635"/>
      <c r="EA38" s="635"/>
      <c r="EB38" s="635"/>
      <c r="EC38" s="654"/>
    </row>
    <row r="39" spans="2:133" ht="11.25" customHeight="1" x14ac:dyDescent="0.2">
      <c r="B39" s="620" t="s">
        <v>340</v>
      </c>
      <c r="C39" s="621"/>
      <c r="D39" s="621"/>
      <c r="E39" s="621"/>
      <c r="F39" s="621"/>
      <c r="G39" s="621"/>
      <c r="H39" s="621"/>
      <c r="I39" s="621"/>
      <c r="J39" s="621"/>
      <c r="K39" s="621"/>
      <c r="L39" s="621"/>
      <c r="M39" s="621"/>
      <c r="N39" s="621"/>
      <c r="O39" s="621"/>
      <c r="P39" s="621"/>
      <c r="Q39" s="622"/>
      <c r="R39" s="623">
        <v>290213</v>
      </c>
      <c r="S39" s="624"/>
      <c r="T39" s="624"/>
      <c r="U39" s="624"/>
      <c r="V39" s="624"/>
      <c r="W39" s="624"/>
      <c r="X39" s="624"/>
      <c r="Y39" s="625"/>
      <c r="Z39" s="649">
        <v>1.5</v>
      </c>
      <c r="AA39" s="649"/>
      <c r="AB39" s="649"/>
      <c r="AC39" s="649"/>
      <c r="AD39" s="650">
        <v>8990</v>
      </c>
      <c r="AE39" s="650"/>
      <c r="AF39" s="650"/>
      <c r="AG39" s="650"/>
      <c r="AH39" s="650"/>
      <c r="AI39" s="650"/>
      <c r="AJ39" s="650"/>
      <c r="AK39" s="650"/>
      <c r="AL39" s="626">
        <v>0.1</v>
      </c>
      <c r="AM39" s="627"/>
      <c r="AN39" s="627"/>
      <c r="AO39" s="651"/>
      <c r="AQ39" s="655" t="s">
        <v>341</v>
      </c>
      <c r="AR39" s="656"/>
      <c r="AS39" s="656"/>
      <c r="AT39" s="656"/>
      <c r="AU39" s="656"/>
      <c r="AV39" s="656"/>
      <c r="AW39" s="656"/>
      <c r="AX39" s="656"/>
      <c r="AY39" s="657"/>
      <c r="AZ39" s="623">
        <v>78</v>
      </c>
      <c r="BA39" s="624"/>
      <c r="BB39" s="624"/>
      <c r="BC39" s="624"/>
      <c r="BD39" s="633"/>
      <c r="BE39" s="633"/>
      <c r="BF39" s="658"/>
      <c r="BG39" s="620" t="s">
        <v>342</v>
      </c>
      <c r="BH39" s="621"/>
      <c r="BI39" s="621"/>
      <c r="BJ39" s="621"/>
      <c r="BK39" s="621"/>
      <c r="BL39" s="621"/>
      <c r="BM39" s="621"/>
      <c r="BN39" s="621"/>
      <c r="BO39" s="621"/>
      <c r="BP39" s="621"/>
      <c r="BQ39" s="621"/>
      <c r="BR39" s="621"/>
      <c r="BS39" s="621"/>
      <c r="BT39" s="621"/>
      <c r="BU39" s="622"/>
      <c r="BV39" s="623">
        <v>6609</v>
      </c>
      <c r="BW39" s="624"/>
      <c r="BX39" s="624"/>
      <c r="BY39" s="624"/>
      <c r="BZ39" s="624"/>
      <c r="CA39" s="624"/>
      <c r="CB39" s="659"/>
      <c r="CD39" s="620" t="s">
        <v>343</v>
      </c>
      <c r="CE39" s="621"/>
      <c r="CF39" s="621"/>
      <c r="CG39" s="621"/>
      <c r="CH39" s="621"/>
      <c r="CI39" s="621"/>
      <c r="CJ39" s="621"/>
      <c r="CK39" s="621"/>
      <c r="CL39" s="621"/>
      <c r="CM39" s="621"/>
      <c r="CN39" s="621"/>
      <c r="CO39" s="621"/>
      <c r="CP39" s="621"/>
      <c r="CQ39" s="622"/>
      <c r="CR39" s="623">
        <v>1362266</v>
      </c>
      <c r="CS39" s="633"/>
      <c r="CT39" s="633"/>
      <c r="CU39" s="633"/>
      <c r="CV39" s="633"/>
      <c r="CW39" s="633"/>
      <c r="CX39" s="633"/>
      <c r="CY39" s="634"/>
      <c r="CZ39" s="626">
        <v>7.6</v>
      </c>
      <c r="DA39" s="635"/>
      <c r="DB39" s="635"/>
      <c r="DC39" s="636"/>
      <c r="DD39" s="629">
        <v>774505</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4"/>
    </row>
    <row r="40" spans="2:133" ht="11.25" customHeight="1" x14ac:dyDescent="0.2">
      <c r="B40" s="620" t="s">
        <v>344</v>
      </c>
      <c r="C40" s="621"/>
      <c r="D40" s="621"/>
      <c r="E40" s="621"/>
      <c r="F40" s="621"/>
      <c r="G40" s="621"/>
      <c r="H40" s="621"/>
      <c r="I40" s="621"/>
      <c r="J40" s="621"/>
      <c r="K40" s="621"/>
      <c r="L40" s="621"/>
      <c r="M40" s="621"/>
      <c r="N40" s="621"/>
      <c r="O40" s="621"/>
      <c r="P40" s="621"/>
      <c r="Q40" s="622"/>
      <c r="R40" s="623">
        <v>1175200</v>
      </c>
      <c r="S40" s="624"/>
      <c r="T40" s="624"/>
      <c r="U40" s="624"/>
      <c r="V40" s="624"/>
      <c r="W40" s="624"/>
      <c r="X40" s="624"/>
      <c r="Y40" s="625"/>
      <c r="Z40" s="649">
        <v>6.2</v>
      </c>
      <c r="AA40" s="649"/>
      <c r="AB40" s="649"/>
      <c r="AC40" s="649"/>
      <c r="AD40" s="650" t="s">
        <v>128</v>
      </c>
      <c r="AE40" s="650"/>
      <c r="AF40" s="650"/>
      <c r="AG40" s="650"/>
      <c r="AH40" s="650"/>
      <c r="AI40" s="650"/>
      <c r="AJ40" s="650"/>
      <c r="AK40" s="650"/>
      <c r="AL40" s="626" t="s">
        <v>128</v>
      </c>
      <c r="AM40" s="627"/>
      <c r="AN40" s="627"/>
      <c r="AO40" s="651"/>
      <c r="AQ40" s="655" t="s">
        <v>345</v>
      </c>
      <c r="AR40" s="656"/>
      <c r="AS40" s="656"/>
      <c r="AT40" s="656"/>
      <c r="AU40" s="656"/>
      <c r="AV40" s="656"/>
      <c r="AW40" s="656"/>
      <c r="AX40" s="656"/>
      <c r="AY40" s="657"/>
      <c r="AZ40" s="623" t="s">
        <v>128</v>
      </c>
      <c r="BA40" s="624"/>
      <c r="BB40" s="624"/>
      <c r="BC40" s="624"/>
      <c r="BD40" s="633"/>
      <c r="BE40" s="633"/>
      <c r="BF40" s="658"/>
      <c r="BG40" s="660" t="s">
        <v>346</v>
      </c>
      <c r="BH40" s="661"/>
      <c r="BI40" s="661"/>
      <c r="BJ40" s="661"/>
      <c r="BK40" s="661"/>
      <c r="BL40" s="359"/>
      <c r="BM40" s="621" t="s">
        <v>347</v>
      </c>
      <c r="BN40" s="621"/>
      <c r="BO40" s="621"/>
      <c r="BP40" s="621"/>
      <c r="BQ40" s="621"/>
      <c r="BR40" s="621"/>
      <c r="BS40" s="621"/>
      <c r="BT40" s="621"/>
      <c r="BU40" s="622"/>
      <c r="BV40" s="623">
        <v>85</v>
      </c>
      <c r="BW40" s="624"/>
      <c r="BX40" s="624"/>
      <c r="BY40" s="624"/>
      <c r="BZ40" s="624"/>
      <c r="CA40" s="624"/>
      <c r="CB40" s="659"/>
      <c r="CD40" s="620" t="s">
        <v>348</v>
      </c>
      <c r="CE40" s="621"/>
      <c r="CF40" s="621"/>
      <c r="CG40" s="621"/>
      <c r="CH40" s="621"/>
      <c r="CI40" s="621"/>
      <c r="CJ40" s="621"/>
      <c r="CK40" s="621"/>
      <c r="CL40" s="621"/>
      <c r="CM40" s="621"/>
      <c r="CN40" s="621"/>
      <c r="CO40" s="621"/>
      <c r="CP40" s="621"/>
      <c r="CQ40" s="622"/>
      <c r="CR40" s="623">
        <v>328885</v>
      </c>
      <c r="CS40" s="624"/>
      <c r="CT40" s="624"/>
      <c r="CU40" s="624"/>
      <c r="CV40" s="624"/>
      <c r="CW40" s="624"/>
      <c r="CX40" s="624"/>
      <c r="CY40" s="625"/>
      <c r="CZ40" s="626">
        <v>1.8</v>
      </c>
      <c r="DA40" s="635"/>
      <c r="DB40" s="635"/>
      <c r="DC40" s="636"/>
      <c r="DD40" s="629">
        <v>268785</v>
      </c>
      <c r="DE40" s="624"/>
      <c r="DF40" s="624"/>
      <c r="DG40" s="624"/>
      <c r="DH40" s="624"/>
      <c r="DI40" s="624"/>
      <c r="DJ40" s="624"/>
      <c r="DK40" s="625"/>
      <c r="DL40" s="629">
        <v>268198</v>
      </c>
      <c r="DM40" s="624"/>
      <c r="DN40" s="624"/>
      <c r="DO40" s="624"/>
      <c r="DP40" s="624"/>
      <c r="DQ40" s="624"/>
      <c r="DR40" s="624"/>
      <c r="DS40" s="624"/>
      <c r="DT40" s="624"/>
      <c r="DU40" s="624"/>
      <c r="DV40" s="625"/>
      <c r="DW40" s="626">
        <v>2.5</v>
      </c>
      <c r="DX40" s="635"/>
      <c r="DY40" s="635"/>
      <c r="DZ40" s="635"/>
      <c r="EA40" s="635"/>
      <c r="EB40" s="635"/>
      <c r="EC40" s="654"/>
    </row>
    <row r="41" spans="2:133" ht="11.25" customHeight="1" x14ac:dyDescent="0.2">
      <c r="B41" s="620" t="s">
        <v>349</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5" t="s">
        <v>350</v>
      </c>
      <c r="AR41" s="656"/>
      <c r="AS41" s="656"/>
      <c r="AT41" s="656"/>
      <c r="AU41" s="656"/>
      <c r="AV41" s="656"/>
      <c r="AW41" s="656"/>
      <c r="AX41" s="656"/>
      <c r="AY41" s="657"/>
      <c r="AZ41" s="623">
        <v>313738</v>
      </c>
      <c r="BA41" s="624"/>
      <c r="BB41" s="624"/>
      <c r="BC41" s="624"/>
      <c r="BD41" s="633"/>
      <c r="BE41" s="633"/>
      <c r="BF41" s="658"/>
      <c r="BG41" s="660"/>
      <c r="BH41" s="661"/>
      <c r="BI41" s="661"/>
      <c r="BJ41" s="661"/>
      <c r="BK41" s="661"/>
      <c r="BL41" s="359"/>
      <c r="BM41" s="621" t="s">
        <v>351</v>
      </c>
      <c r="BN41" s="621"/>
      <c r="BO41" s="621"/>
      <c r="BP41" s="621"/>
      <c r="BQ41" s="621"/>
      <c r="BR41" s="621"/>
      <c r="BS41" s="621"/>
      <c r="BT41" s="621"/>
      <c r="BU41" s="622"/>
      <c r="BV41" s="623" t="s">
        <v>128</v>
      </c>
      <c r="BW41" s="624"/>
      <c r="BX41" s="624"/>
      <c r="BY41" s="624"/>
      <c r="BZ41" s="624"/>
      <c r="CA41" s="624"/>
      <c r="CB41" s="659"/>
      <c r="CD41" s="620" t="s">
        <v>352</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2">
      <c r="B42" s="620" t="s">
        <v>353</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64" t="s">
        <v>354</v>
      </c>
      <c r="AR42" s="665"/>
      <c r="AS42" s="665"/>
      <c r="AT42" s="665"/>
      <c r="AU42" s="665"/>
      <c r="AV42" s="665"/>
      <c r="AW42" s="665"/>
      <c r="AX42" s="665"/>
      <c r="AY42" s="666"/>
      <c r="AZ42" s="603">
        <v>1198110</v>
      </c>
      <c r="BA42" s="637"/>
      <c r="BB42" s="637"/>
      <c r="BC42" s="637"/>
      <c r="BD42" s="604"/>
      <c r="BE42" s="604"/>
      <c r="BF42" s="652"/>
      <c r="BG42" s="662"/>
      <c r="BH42" s="663"/>
      <c r="BI42" s="663"/>
      <c r="BJ42" s="663"/>
      <c r="BK42" s="663"/>
      <c r="BL42" s="357"/>
      <c r="BM42" s="601" t="s">
        <v>355</v>
      </c>
      <c r="BN42" s="601"/>
      <c r="BO42" s="601"/>
      <c r="BP42" s="601"/>
      <c r="BQ42" s="601"/>
      <c r="BR42" s="601"/>
      <c r="BS42" s="601"/>
      <c r="BT42" s="601"/>
      <c r="BU42" s="602"/>
      <c r="BV42" s="603">
        <v>389</v>
      </c>
      <c r="BW42" s="637"/>
      <c r="BX42" s="637"/>
      <c r="BY42" s="637"/>
      <c r="BZ42" s="637"/>
      <c r="CA42" s="637"/>
      <c r="CB42" s="653"/>
      <c r="CD42" s="620" t="s">
        <v>356</v>
      </c>
      <c r="CE42" s="621"/>
      <c r="CF42" s="621"/>
      <c r="CG42" s="621"/>
      <c r="CH42" s="621"/>
      <c r="CI42" s="621"/>
      <c r="CJ42" s="621"/>
      <c r="CK42" s="621"/>
      <c r="CL42" s="621"/>
      <c r="CM42" s="621"/>
      <c r="CN42" s="621"/>
      <c r="CO42" s="621"/>
      <c r="CP42" s="621"/>
      <c r="CQ42" s="622"/>
      <c r="CR42" s="623">
        <v>1607717</v>
      </c>
      <c r="CS42" s="633"/>
      <c r="CT42" s="633"/>
      <c r="CU42" s="633"/>
      <c r="CV42" s="633"/>
      <c r="CW42" s="633"/>
      <c r="CX42" s="633"/>
      <c r="CY42" s="634"/>
      <c r="CZ42" s="626">
        <v>9</v>
      </c>
      <c r="DA42" s="635"/>
      <c r="DB42" s="635"/>
      <c r="DC42" s="636"/>
      <c r="DD42" s="629">
        <v>507278</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2">
      <c r="B43" s="620" t="s">
        <v>357</v>
      </c>
      <c r="C43" s="621"/>
      <c r="D43" s="621"/>
      <c r="E43" s="621"/>
      <c r="F43" s="621"/>
      <c r="G43" s="621"/>
      <c r="H43" s="621"/>
      <c r="I43" s="621"/>
      <c r="J43" s="621"/>
      <c r="K43" s="621"/>
      <c r="L43" s="621"/>
      <c r="M43" s="621"/>
      <c r="N43" s="621"/>
      <c r="O43" s="621"/>
      <c r="P43" s="621"/>
      <c r="Q43" s="622"/>
      <c r="R43" s="623">
        <v>572900</v>
      </c>
      <c r="S43" s="624"/>
      <c r="T43" s="624"/>
      <c r="U43" s="624"/>
      <c r="V43" s="624"/>
      <c r="W43" s="624"/>
      <c r="X43" s="624"/>
      <c r="Y43" s="625"/>
      <c r="Z43" s="649">
        <v>3</v>
      </c>
      <c r="AA43" s="649"/>
      <c r="AB43" s="649"/>
      <c r="AC43" s="649"/>
      <c r="AD43" s="650" t="s">
        <v>128</v>
      </c>
      <c r="AE43" s="650"/>
      <c r="AF43" s="650"/>
      <c r="AG43" s="650"/>
      <c r="AH43" s="650"/>
      <c r="AI43" s="650"/>
      <c r="AJ43" s="650"/>
      <c r="AK43" s="650"/>
      <c r="AL43" s="626" t="s">
        <v>128</v>
      </c>
      <c r="AM43" s="627"/>
      <c r="AN43" s="627"/>
      <c r="AO43" s="651"/>
      <c r="CD43" s="620" t="s">
        <v>358</v>
      </c>
      <c r="CE43" s="621"/>
      <c r="CF43" s="621"/>
      <c r="CG43" s="621"/>
      <c r="CH43" s="621"/>
      <c r="CI43" s="621"/>
      <c r="CJ43" s="621"/>
      <c r="CK43" s="621"/>
      <c r="CL43" s="621"/>
      <c r="CM43" s="621"/>
      <c r="CN43" s="621"/>
      <c r="CO43" s="621"/>
      <c r="CP43" s="621"/>
      <c r="CQ43" s="622"/>
      <c r="CR43" s="623">
        <v>102270</v>
      </c>
      <c r="CS43" s="633"/>
      <c r="CT43" s="633"/>
      <c r="CU43" s="633"/>
      <c r="CV43" s="633"/>
      <c r="CW43" s="633"/>
      <c r="CX43" s="633"/>
      <c r="CY43" s="634"/>
      <c r="CZ43" s="626">
        <v>0.6</v>
      </c>
      <c r="DA43" s="635"/>
      <c r="DB43" s="635"/>
      <c r="DC43" s="636"/>
      <c r="DD43" s="629">
        <v>102060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2">
      <c r="B44" s="600" t="s">
        <v>359</v>
      </c>
      <c r="C44" s="601"/>
      <c r="D44" s="601"/>
      <c r="E44" s="601"/>
      <c r="F44" s="601"/>
      <c r="G44" s="601"/>
      <c r="H44" s="601"/>
      <c r="I44" s="601"/>
      <c r="J44" s="601"/>
      <c r="K44" s="601"/>
      <c r="L44" s="601"/>
      <c r="M44" s="601"/>
      <c r="N44" s="601"/>
      <c r="O44" s="601"/>
      <c r="P44" s="601"/>
      <c r="Q44" s="602"/>
      <c r="R44" s="603">
        <v>19098321</v>
      </c>
      <c r="S44" s="637"/>
      <c r="T44" s="637"/>
      <c r="U44" s="637"/>
      <c r="V44" s="637"/>
      <c r="W44" s="637"/>
      <c r="X44" s="637"/>
      <c r="Y44" s="638"/>
      <c r="Z44" s="639">
        <v>100</v>
      </c>
      <c r="AA44" s="639"/>
      <c r="AB44" s="639"/>
      <c r="AC44" s="639"/>
      <c r="AD44" s="640">
        <v>10112121</v>
      </c>
      <c r="AE44" s="640"/>
      <c r="AF44" s="640"/>
      <c r="AG44" s="640"/>
      <c r="AH44" s="640"/>
      <c r="AI44" s="640"/>
      <c r="AJ44" s="640"/>
      <c r="AK44" s="640"/>
      <c r="AL44" s="606">
        <v>100</v>
      </c>
      <c r="AM44" s="641"/>
      <c r="AN44" s="641"/>
      <c r="AO44" s="642"/>
      <c r="CD44" s="643" t="s">
        <v>306</v>
      </c>
      <c r="CE44" s="644"/>
      <c r="CF44" s="620" t="s">
        <v>360</v>
      </c>
      <c r="CG44" s="621"/>
      <c r="CH44" s="621"/>
      <c r="CI44" s="621"/>
      <c r="CJ44" s="621"/>
      <c r="CK44" s="621"/>
      <c r="CL44" s="621"/>
      <c r="CM44" s="621"/>
      <c r="CN44" s="621"/>
      <c r="CO44" s="621"/>
      <c r="CP44" s="621"/>
      <c r="CQ44" s="622"/>
      <c r="CR44" s="623">
        <v>1523269</v>
      </c>
      <c r="CS44" s="624"/>
      <c r="CT44" s="624"/>
      <c r="CU44" s="624"/>
      <c r="CV44" s="624"/>
      <c r="CW44" s="624"/>
      <c r="CX44" s="624"/>
      <c r="CY44" s="625"/>
      <c r="CZ44" s="626">
        <v>8.5</v>
      </c>
      <c r="DA44" s="627"/>
      <c r="DB44" s="627"/>
      <c r="DC44" s="628"/>
      <c r="DD44" s="629">
        <v>489104</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2">
      <c r="CD45" s="645"/>
      <c r="CE45" s="646"/>
      <c r="CF45" s="620" t="s">
        <v>361</v>
      </c>
      <c r="CG45" s="621"/>
      <c r="CH45" s="621"/>
      <c r="CI45" s="621"/>
      <c r="CJ45" s="621"/>
      <c r="CK45" s="621"/>
      <c r="CL45" s="621"/>
      <c r="CM45" s="621"/>
      <c r="CN45" s="621"/>
      <c r="CO45" s="621"/>
      <c r="CP45" s="621"/>
      <c r="CQ45" s="622"/>
      <c r="CR45" s="623">
        <v>554255</v>
      </c>
      <c r="CS45" s="633"/>
      <c r="CT45" s="633"/>
      <c r="CU45" s="633"/>
      <c r="CV45" s="633"/>
      <c r="CW45" s="633"/>
      <c r="CX45" s="633"/>
      <c r="CY45" s="634"/>
      <c r="CZ45" s="626">
        <v>3.1</v>
      </c>
      <c r="DA45" s="635"/>
      <c r="DB45" s="635"/>
      <c r="DC45" s="636"/>
      <c r="DD45" s="629">
        <v>17214</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2">
      <c r="B46" s="211" t="s">
        <v>362</v>
      </c>
      <c r="CD46" s="645"/>
      <c r="CE46" s="646"/>
      <c r="CF46" s="620" t="s">
        <v>363</v>
      </c>
      <c r="CG46" s="621"/>
      <c r="CH46" s="621"/>
      <c r="CI46" s="621"/>
      <c r="CJ46" s="621"/>
      <c r="CK46" s="621"/>
      <c r="CL46" s="621"/>
      <c r="CM46" s="621"/>
      <c r="CN46" s="621"/>
      <c r="CO46" s="621"/>
      <c r="CP46" s="621"/>
      <c r="CQ46" s="622"/>
      <c r="CR46" s="623">
        <v>915400</v>
      </c>
      <c r="CS46" s="624"/>
      <c r="CT46" s="624"/>
      <c r="CU46" s="624"/>
      <c r="CV46" s="624"/>
      <c r="CW46" s="624"/>
      <c r="CX46" s="624"/>
      <c r="CY46" s="625"/>
      <c r="CZ46" s="626">
        <v>5.0999999999999996</v>
      </c>
      <c r="DA46" s="627"/>
      <c r="DB46" s="627"/>
      <c r="DC46" s="628"/>
      <c r="DD46" s="629">
        <v>433903</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2">
      <c r="B47" s="619" t="s">
        <v>364</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365</v>
      </c>
      <c r="CG47" s="621"/>
      <c r="CH47" s="621"/>
      <c r="CI47" s="621"/>
      <c r="CJ47" s="621"/>
      <c r="CK47" s="621"/>
      <c r="CL47" s="621"/>
      <c r="CM47" s="621"/>
      <c r="CN47" s="621"/>
      <c r="CO47" s="621"/>
      <c r="CP47" s="621"/>
      <c r="CQ47" s="622"/>
      <c r="CR47" s="623">
        <v>84448</v>
      </c>
      <c r="CS47" s="633"/>
      <c r="CT47" s="633"/>
      <c r="CU47" s="633"/>
      <c r="CV47" s="633"/>
      <c r="CW47" s="633"/>
      <c r="CX47" s="633"/>
      <c r="CY47" s="634"/>
      <c r="CZ47" s="626">
        <v>0.5</v>
      </c>
      <c r="DA47" s="635"/>
      <c r="DB47" s="635"/>
      <c r="DC47" s="636"/>
      <c r="DD47" s="629">
        <v>18174</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ht="11" x14ac:dyDescent="0.2">
      <c r="B48" s="619" t="s">
        <v>366</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367</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2">
      <c r="B49" s="360"/>
      <c r="CD49" s="600" t="s">
        <v>368</v>
      </c>
      <c r="CE49" s="601"/>
      <c r="CF49" s="601"/>
      <c r="CG49" s="601"/>
      <c r="CH49" s="601"/>
      <c r="CI49" s="601"/>
      <c r="CJ49" s="601"/>
      <c r="CK49" s="601"/>
      <c r="CL49" s="601"/>
      <c r="CM49" s="601"/>
      <c r="CN49" s="601"/>
      <c r="CO49" s="601"/>
      <c r="CP49" s="601"/>
      <c r="CQ49" s="602"/>
      <c r="CR49" s="603">
        <v>17910584</v>
      </c>
      <c r="CS49" s="604"/>
      <c r="CT49" s="604"/>
      <c r="CU49" s="604"/>
      <c r="CV49" s="604"/>
      <c r="CW49" s="604"/>
      <c r="CX49" s="604"/>
      <c r="CY49" s="605"/>
      <c r="CZ49" s="606">
        <v>100</v>
      </c>
      <c r="DA49" s="607"/>
      <c r="DB49" s="607"/>
      <c r="DC49" s="608"/>
      <c r="DD49" s="609">
        <v>11563912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t="11" hidden="1" x14ac:dyDescent="0.2">
      <c r="B50" s="360"/>
    </row>
  </sheetData>
  <sheetProtection algorithmName="SHA-512" hashValue="lfAIUCBWVL+IFNHGYjC4YCSeU/8gsCI6uZFBmTWYuYg5ir4YPFemGjoCkGhHEmOYgLTapc7TW+03DxjX0OqrFQ==" saltValue="T3p2+ZOz1BanVCb6FnMCG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18" t="s">
        <v>369</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370</v>
      </c>
      <c r="DK2" s="720"/>
      <c r="DL2" s="720"/>
      <c r="DM2" s="720"/>
      <c r="DN2" s="720"/>
      <c r="DO2" s="721"/>
      <c r="DP2" s="219"/>
      <c r="DQ2" s="719" t="s">
        <v>371</v>
      </c>
      <c r="DR2" s="720"/>
      <c r="DS2" s="720"/>
      <c r="DT2" s="720"/>
      <c r="DU2" s="720"/>
      <c r="DV2" s="720"/>
      <c r="DW2" s="720"/>
      <c r="DX2" s="720"/>
      <c r="DY2" s="720"/>
      <c r="DZ2" s="721"/>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22" t="s">
        <v>372</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373</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2">
      <c r="A5" s="724" t="s">
        <v>374</v>
      </c>
      <c r="B5" s="725"/>
      <c r="C5" s="725"/>
      <c r="D5" s="725"/>
      <c r="E5" s="725"/>
      <c r="F5" s="725"/>
      <c r="G5" s="725"/>
      <c r="H5" s="725"/>
      <c r="I5" s="725"/>
      <c r="J5" s="725"/>
      <c r="K5" s="725"/>
      <c r="L5" s="725"/>
      <c r="M5" s="725"/>
      <c r="N5" s="725"/>
      <c r="O5" s="725"/>
      <c r="P5" s="726"/>
      <c r="Q5" s="730" t="s">
        <v>375</v>
      </c>
      <c r="R5" s="731"/>
      <c r="S5" s="731"/>
      <c r="T5" s="731"/>
      <c r="U5" s="732"/>
      <c r="V5" s="730" t="s">
        <v>376</v>
      </c>
      <c r="W5" s="731"/>
      <c r="X5" s="731"/>
      <c r="Y5" s="731"/>
      <c r="Z5" s="732"/>
      <c r="AA5" s="730" t="s">
        <v>377</v>
      </c>
      <c r="AB5" s="731"/>
      <c r="AC5" s="731"/>
      <c r="AD5" s="731"/>
      <c r="AE5" s="731"/>
      <c r="AF5" s="736" t="s">
        <v>378</v>
      </c>
      <c r="AG5" s="731"/>
      <c r="AH5" s="731"/>
      <c r="AI5" s="731"/>
      <c r="AJ5" s="737"/>
      <c r="AK5" s="731" t="s">
        <v>379</v>
      </c>
      <c r="AL5" s="731"/>
      <c r="AM5" s="731"/>
      <c r="AN5" s="731"/>
      <c r="AO5" s="732"/>
      <c r="AP5" s="730" t="s">
        <v>380</v>
      </c>
      <c r="AQ5" s="731"/>
      <c r="AR5" s="731"/>
      <c r="AS5" s="731"/>
      <c r="AT5" s="732"/>
      <c r="AU5" s="730" t="s">
        <v>381</v>
      </c>
      <c r="AV5" s="731"/>
      <c r="AW5" s="731"/>
      <c r="AX5" s="731"/>
      <c r="AY5" s="737"/>
      <c r="AZ5" s="223"/>
      <c r="BA5" s="223"/>
      <c r="BB5" s="223"/>
      <c r="BC5" s="223"/>
      <c r="BD5" s="223"/>
      <c r="BE5" s="224"/>
      <c r="BF5" s="224"/>
      <c r="BG5" s="224"/>
      <c r="BH5" s="224"/>
      <c r="BI5" s="224"/>
      <c r="BJ5" s="224"/>
      <c r="BK5" s="224"/>
      <c r="BL5" s="224"/>
      <c r="BM5" s="224"/>
      <c r="BN5" s="224"/>
      <c r="BO5" s="224"/>
      <c r="BP5" s="224"/>
      <c r="BQ5" s="724" t="s">
        <v>382</v>
      </c>
      <c r="BR5" s="725"/>
      <c r="BS5" s="725"/>
      <c r="BT5" s="725"/>
      <c r="BU5" s="725"/>
      <c r="BV5" s="725"/>
      <c r="BW5" s="725"/>
      <c r="BX5" s="725"/>
      <c r="BY5" s="725"/>
      <c r="BZ5" s="725"/>
      <c r="CA5" s="725"/>
      <c r="CB5" s="725"/>
      <c r="CC5" s="725"/>
      <c r="CD5" s="725"/>
      <c r="CE5" s="725"/>
      <c r="CF5" s="725"/>
      <c r="CG5" s="726"/>
      <c r="CH5" s="730" t="s">
        <v>383</v>
      </c>
      <c r="CI5" s="731"/>
      <c r="CJ5" s="731"/>
      <c r="CK5" s="731"/>
      <c r="CL5" s="732"/>
      <c r="CM5" s="730" t="s">
        <v>384</v>
      </c>
      <c r="CN5" s="731"/>
      <c r="CO5" s="731"/>
      <c r="CP5" s="731"/>
      <c r="CQ5" s="732"/>
      <c r="CR5" s="730" t="s">
        <v>385</v>
      </c>
      <c r="CS5" s="731"/>
      <c r="CT5" s="731"/>
      <c r="CU5" s="731"/>
      <c r="CV5" s="732"/>
      <c r="CW5" s="730" t="s">
        <v>386</v>
      </c>
      <c r="CX5" s="731"/>
      <c r="CY5" s="731"/>
      <c r="CZ5" s="731"/>
      <c r="DA5" s="732"/>
      <c r="DB5" s="730" t="s">
        <v>387</v>
      </c>
      <c r="DC5" s="731"/>
      <c r="DD5" s="731"/>
      <c r="DE5" s="731"/>
      <c r="DF5" s="732"/>
      <c r="DG5" s="760" t="s">
        <v>388</v>
      </c>
      <c r="DH5" s="761"/>
      <c r="DI5" s="761"/>
      <c r="DJ5" s="761"/>
      <c r="DK5" s="762"/>
      <c r="DL5" s="760" t="s">
        <v>389</v>
      </c>
      <c r="DM5" s="761"/>
      <c r="DN5" s="761"/>
      <c r="DO5" s="761"/>
      <c r="DP5" s="762"/>
      <c r="DQ5" s="730" t="s">
        <v>390</v>
      </c>
      <c r="DR5" s="731"/>
      <c r="DS5" s="731"/>
      <c r="DT5" s="731"/>
      <c r="DU5" s="732"/>
      <c r="DV5" s="730" t="s">
        <v>381</v>
      </c>
      <c r="DW5" s="731"/>
      <c r="DX5" s="731"/>
      <c r="DY5" s="731"/>
      <c r="DZ5" s="737"/>
      <c r="EA5" s="225"/>
    </row>
    <row r="6" spans="1:131" s="226" customFormat="1" ht="26.25" customHeight="1" thickBot="1" x14ac:dyDescent="0.25">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2">
      <c r="A7" s="227">
        <v>1</v>
      </c>
      <c r="B7" s="746" t="s">
        <v>391</v>
      </c>
      <c r="C7" s="747"/>
      <c r="D7" s="747"/>
      <c r="E7" s="747"/>
      <c r="F7" s="747"/>
      <c r="G7" s="747"/>
      <c r="H7" s="747"/>
      <c r="I7" s="747"/>
      <c r="J7" s="747"/>
      <c r="K7" s="747"/>
      <c r="L7" s="747"/>
      <c r="M7" s="747"/>
      <c r="N7" s="747"/>
      <c r="O7" s="747"/>
      <c r="P7" s="748"/>
      <c r="Q7" s="749">
        <v>19098</v>
      </c>
      <c r="R7" s="750"/>
      <c r="S7" s="750"/>
      <c r="T7" s="750"/>
      <c r="U7" s="750"/>
      <c r="V7" s="750">
        <v>17911</v>
      </c>
      <c r="W7" s="750"/>
      <c r="X7" s="750"/>
      <c r="Y7" s="750"/>
      <c r="Z7" s="750"/>
      <c r="AA7" s="750">
        <v>1188</v>
      </c>
      <c r="AB7" s="750"/>
      <c r="AC7" s="750"/>
      <c r="AD7" s="750"/>
      <c r="AE7" s="751"/>
      <c r="AF7" s="752">
        <v>1149</v>
      </c>
      <c r="AG7" s="753"/>
      <c r="AH7" s="753"/>
      <c r="AI7" s="753"/>
      <c r="AJ7" s="754"/>
      <c r="AK7" s="755">
        <v>948</v>
      </c>
      <c r="AL7" s="756"/>
      <c r="AM7" s="756"/>
      <c r="AN7" s="756"/>
      <c r="AO7" s="756"/>
      <c r="AP7" s="756">
        <v>13212</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604</v>
      </c>
      <c r="BT7" s="744"/>
      <c r="BU7" s="744"/>
      <c r="BV7" s="744"/>
      <c r="BW7" s="744"/>
      <c r="BX7" s="744"/>
      <c r="BY7" s="744"/>
      <c r="BZ7" s="744"/>
      <c r="CA7" s="744"/>
      <c r="CB7" s="744"/>
      <c r="CC7" s="744"/>
      <c r="CD7" s="744"/>
      <c r="CE7" s="744"/>
      <c r="CF7" s="744"/>
      <c r="CG7" s="759"/>
      <c r="CH7" s="740">
        <v>779</v>
      </c>
      <c r="CI7" s="741"/>
      <c r="CJ7" s="741"/>
      <c r="CK7" s="741"/>
      <c r="CL7" s="742"/>
      <c r="CM7" s="740">
        <v>1085</v>
      </c>
      <c r="CN7" s="741"/>
      <c r="CO7" s="741"/>
      <c r="CP7" s="741"/>
      <c r="CQ7" s="742"/>
      <c r="CR7" s="740">
        <v>10</v>
      </c>
      <c r="CS7" s="741"/>
      <c r="CT7" s="741"/>
      <c r="CU7" s="741"/>
      <c r="CV7" s="742"/>
      <c r="CW7" s="740" t="s">
        <v>591</v>
      </c>
      <c r="CX7" s="741"/>
      <c r="CY7" s="741"/>
      <c r="CZ7" s="741"/>
      <c r="DA7" s="742"/>
      <c r="DB7" s="740" t="s">
        <v>591</v>
      </c>
      <c r="DC7" s="741"/>
      <c r="DD7" s="741"/>
      <c r="DE7" s="741"/>
      <c r="DF7" s="742"/>
      <c r="DG7" s="740" t="s">
        <v>591</v>
      </c>
      <c r="DH7" s="741"/>
      <c r="DI7" s="741"/>
      <c r="DJ7" s="741"/>
      <c r="DK7" s="742"/>
      <c r="DL7" s="740" t="s">
        <v>591</v>
      </c>
      <c r="DM7" s="741"/>
      <c r="DN7" s="741"/>
      <c r="DO7" s="741"/>
      <c r="DP7" s="742"/>
      <c r="DQ7" s="740" t="s">
        <v>591</v>
      </c>
      <c r="DR7" s="741"/>
      <c r="DS7" s="741"/>
      <c r="DT7" s="741"/>
      <c r="DU7" s="742"/>
      <c r="DV7" s="743"/>
      <c r="DW7" s="744"/>
      <c r="DX7" s="744"/>
      <c r="DY7" s="744"/>
      <c r="DZ7" s="745"/>
      <c r="EA7" s="225"/>
    </row>
    <row r="8" spans="1:131" s="226" customFormat="1" ht="26.25" customHeight="1" x14ac:dyDescent="0.2">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x14ac:dyDescent="0.2">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x14ac:dyDescent="0.2">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x14ac:dyDescent="0.2">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2">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2">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2">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2">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2">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2">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2">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2">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2">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5">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2">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392</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5">
      <c r="A23" s="231" t="s">
        <v>393</v>
      </c>
      <c r="B23" s="786" t="s">
        <v>394</v>
      </c>
      <c r="C23" s="787"/>
      <c r="D23" s="787"/>
      <c r="E23" s="787"/>
      <c r="F23" s="787"/>
      <c r="G23" s="787"/>
      <c r="H23" s="787"/>
      <c r="I23" s="787"/>
      <c r="J23" s="787"/>
      <c r="K23" s="787"/>
      <c r="L23" s="787"/>
      <c r="M23" s="787"/>
      <c r="N23" s="787"/>
      <c r="O23" s="787"/>
      <c r="P23" s="788"/>
      <c r="Q23" s="789">
        <v>19098</v>
      </c>
      <c r="R23" s="790"/>
      <c r="S23" s="790"/>
      <c r="T23" s="790"/>
      <c r="U23" s="790"/>
      <c r="V23" s="790">
        <v>17911</v>
      </c>
      <c r="W23" s="790"/>
      <c r="X23" s="790"/>
      <c r="Y23" s="790"/>
      <c r="Z23" s="790"/>
      <c r="AA23" s="790">
        <v>1188</v>
      </c>
      <c r="AB23" s="790"/>
      <c r="AC23" s="790"/>
      <c r="AD23" s="790"/>
      <c r="AE23" s="791"/>
      <c r="AF23" s="792">
        <v>1149</v>
      </c>
      <c r="AG23" s="790"/>
      <c r="AH23" s="790"/>
      <c r="AI23" s="790"/>
      <c r="AJ23" s="793"/>
      <c r="AK23" s="794"/>
      <c r="AL23" s="795"/>
      <c r="AM23" s="795"/>
      <c r="AN23" s="795"/>
      <c r="AO23" s="795"/>
      <c r="AP23" s="790">
        <v>13212</v>
      </c>
      <c r="AQ23" s="790"/>
      <c r="AR23" s="790"/>
      <c r="AS23" s="790"/>
      <c r="AT23" s="790"/>
      <c r="AU23" s="806"/>
      <c r="AV23" s="806"/>
      <c r="AW23" s="806"/>
      <c r="AX23" s="806"/>
      <c r="AY23" s="807"/>
      <c r="AZ23" s="808" t="s">
        <v>138</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2">
      <c r="A24" s="805" t="s">
        <v>395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5">
      <c r="A25" s="722" t="s">
        <v>396</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2">
      <c r="A26" s="724" t="s">
        <v>374</v>
      </c>
      <c r="B26" s="725"/>
      <c r="C26" s="725"/>
      <c r="D26" s="725"/>
      <c r="E26" s="725"/>
      <c r="F26" s="725"/>
      <c r="G26" s="725"/>
      <c r="H26" s="725"/>
      <c r="I26" s="725"/>
      <c r="J26" s="725"/>
      <c r="K26" s="725"/>
      <c r="L26" s="725"/>
      <c r="M26" s="725"/>
      <c r="N26" s="725"/>
      <c r="O26" s="725"/>
      <c r="P26" s="726"/>
      <c r="Q26" s="730" t="s">
        <v>397</v>
      </c>
      <c r="R26" s="731"/>
      <c r="S26" s="731"/>
      <c r="T26" s="731"/>
      <c r="U26" s="732"/>
      <c r="V26" s="730" t="s">
        <v>398</v>
      </c>
      <c r="W26" s="731"/>
      <c r="X26" s="731"/>
      <c r="Y26" s="731"/>
      <c r="Z26" s="732"/>
      <c r="AA26" s="730" t="s">
        <v>399</v>
      </c>
      <c r="AB26" s="731"/>
      <c r="AC26" s="731"/>
      <c r="AD26" s="731"/>
      <c r="AE26" s="731"/>
      <c r="AF26" s="811" t="s">
        <v>400</v>
      </c>
      <c r="AG26" s="812"/>
      <c r="AH26" s="812"/>
      <c r="AI26" s="812"/>
      <c r="AJ26" s="813"/>
      <c r="AK26" s="731" t="s">
        <v>401</v>
      </c>
      <c r="AL26" s="731"/>
      <c r="AM26" s="731"/>
      <c r="AN26" s="731"/>
      <c r="AO26" s="732"/>
      <c r="AP26" s="730" t="s">
        <v>402</v>
      </c>
      <c r="AQ26" s="731"/>
      <c r="AR26" s="731"/>
      <c r="AS26" s="731"/>
      <c r="AT26" s="732"/>
      <c r="AU26" s="730" t="s">
        <v>403</v>
      </c>
      <c r="AV26" s="731"/>
      <c r="AW26" s="731"/>
      <c r="AX26" s="731"/>
      <c r="AY26" s="732"/>
      <c r="AZ26" s="730" t="s">
        <v>404</v>
      </c>
      <c r="BA26" s="731"/>
      <c r="BB26" s="731"/>
      <c r="BC26" s="731"/>
      <c r="BD26" s="732"/>
      <c r="BE26" s="730" t="s">
        <v>381</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5">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2">
      <c r="A28" s="233">
        <v>1</v>
      </c>
      <c r="B28" s="746" t="s">
        <v>405</v>
      </c>
      <c r="C28" s="747"/>
      <c r="D28" s="747"/>
      <c r="E28" s="747"/>
      <c r="F28" s="747"/>
      <c r="G28" s="747"/>
      <c r="H28" s="747"/>
      <c r="I28" s="747"/>
      <c r="J28" s="747"/>
      <c r="K28" s="747"/>
      <c r="L28" s="747"/>
      <c r="M28" s="747"/>
      <c r="N28" s="747"/>
      <c r="O28" s="747"/>
      <c r="P28" s="748"/>
      <c r="Q28" s="819">
        <v>4099</v>
      </c>
      <c r="R28" s="820"/>
      <c r="S28" s="820"/>
      <c r="T28" s="820"/>
      <c r="U28" s="820"/>
      <c r="V28" s="820">
        <v>3598</v>
      </c>
      <c r="W28" s="820"/>
      <c r="X28" s="820"/>
      <c r="Y28" s="820"/>
      <c r="Z28" s="820"/>
      <c r="AA28" s="820">
        <v>501</v>
      </c>
      <c r="AB28" s="820"/>
      <c r="AC28" s="820"/>
      <c r="AD28" s="820"/>
      <c r="AE28" s="821"/>
      <c r="AF28" s="822">
        <v>501</v>
      </c>
      <c r="AG28" s="820"/>
      <c r="AH28" s="820"/>
      <c r="AI28" s="820"/>
      <c r="AJ28" s="823"/>
      <c r="AK28" s="824">
        <v>314</v>
      </c>
      <c r="AL28" s="825"/>
      <c r="AM28" s="825"/>
      <c r="AN28" s="825"/>
      <c r="AO28" s="825"/>
      <c r="AP28" s="825" t="s">
        <v>591</v>
      </c>
      <c r="AQ28" s="825"/>
      <c r="AR28" s="825"/>
      <c r="AS28" s="825"/>
      <c r="AT28" s="825"/>
      <c r="AU28" s="825" t="s">
        <v>591</v>
      </c>
      <c r="AV28" s="825"/>
      <c r="AW28" s="825"/>
      <c r="AX28" s="825"/>
      <c r="AY28" s="825"/>
      <c r="AZ28" s="826" t="s">
        <v>591</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2">
      <c r="A29" s="233">
        <v>2</v>
      </c>
      <c r="B29" s="777" t="s">
        <v>406</v>
      </c>
      <c r="C29" s="778"/>
      <c r="D29" s="778"/>
      <c r="E29" s="778"/>
      <c r="F29" s="778"/>
      <c r="G29" s="778"/>
      <c r="H29" s="778"/>
      <c r="I29" s="778"/>
      <c r="J29" s="778"/>
      <c r="K29" s="778"/>
      <c r="L29" s="778"/>
      <c r="M29" s="778"/>
      <c r="N29" s="778"/>
      <c r="O29" s="778"/>
      <c r="P29" s="779"/>
      <c r="Q29" s="780">
        <v>4293</v>
      </c>
      <c r="R29" s="781"/>
      <c r="S29" s="781"/>
      <c r="T29" s="781"/>
      <c r="U29" s="781"/>
      <c r="V29" s="781">
        <v>3932</v>
      </c>
      <c r="W29" s="781"/>
      <c r="X29" s="781"/>
      <c r="Y29" s="781"/>
      <c r="Z29" s="781"/>
      <c r="AA29" s="781">
        <v>361</v>
      </c>
      <c r="AB29" s="781"/>
      <c r="AC29" s="781"/>
      <c r="AD29" s="781"/>
      <c r="AE29" s="782"/>
      <c r="AF29" s="783">
        <v>361</v>
      </c>
      <c r="AG29" s="784"/>
      <c r="AH29" s="784"/>
      <c r="AI29" s="784"/>
      <c r="AJ29" s="785"/>
      <c r="AK29" s="831">
        <v>641</v>
      </c>
      <c r="AL29" s="827"/>
      <c r="AM29" s="827"/>
      <c r="AN29" s="827"/>
      <c r="AO29" s="827"/>
      <c r="AP29" s="827" t="s">
        <v>591</v>
      </c>
      <c r="AQ29" s="827"/>
      <c r="AR29" s="827"/>
      <c r="AS29" s="827"/>
      <c r="AT29" s="827"/>
      <c r="AU29" s="827" t="s">
        <v>591</v>
      </c>
      <c r="AV29" s="827"/>
      <c r="AW29" s="827"/>
      <c r="AX29" s="827"/>
      <c r="AY29" s="827"/>
      <c r="AZ29" s="828" t="s">
        <v>591</v>
      </c>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2">
      <c r="A30" s="233">
        <v>3</v>
      </c>
      <c r="B30" s="777" t="s">
        <v>407</v>
      </c>
      <c r="C30" s="778"/>
      <c r="D30" s="778"/>
      <c r="E30" s="778"/>
      <c r="F30" s="778"/>
      <c r="G30" s="778"/>
      <c r="H30" s="778"/>
      <c r="I30" s="778"/>
      <c r="J30" s="778"/>
      <c r="K30" s="778"/>
      <c r="L30" s="778"/>
      <c r="M30" s="778"/>
      <c r="N30" s="778"/>
      <c r="O30" s="778"/>
      <c r="P30" s="779"/>
      <c r="Q30" s="780">
        <v>484</v>
      </c>
      <c r="R30" s="781"/>
      <c r="S30" s="781"/>
      <c r="T30" s="781"/>
      <c r="U30" s="781"/>
      <c r="V30" s="781">
        <v>457</v>
      </c>
      <c r="W30" s="781"/>
      <c r="X30" s="781"/>
      <c r="Y30" s="781"/>
      <c r="Z30" s="781"/>
      <c r="AA30" s="781">
        <v>27</v>
      </c>
      <c r="AB30" s="781"/>
      <c r="AC30" s="781"/>
      <c r="AD30" s="781"/>
      <c r="AE30" s="782"/>
      <c r="AF30" s="783">
        <v>27</v>
      </c>
      <c r="AG30" s="784"/>
      <c r="AH30" s="784"/>
      <c r="AI30" s="784"/>
      <c r="AJ30" s="785"/>
      <c r="AK30" s="831">
        <v>557</v>
      </c>
      <c r="AL30" s="827"/>
      <c r="AM30" s="827"/>
      <c r="AN30" s="827"/>
      <c r="AO30" s="827"/>
      <c r="AP30" s="827" t="s">
        <v>591</v>
      </c>
      <c r="AQ30" s="827"/>
      <c r="AR30" s="827"/>
      <c r="AS30" s="827"/>
      <c r="AT30" s="827"/>
      <c r="AU30" s="827" t="s">
        <v>591</v>
      </c>
      <c r="AV30" s="827"/>
      <c r="AW30" s="827"/>
      <c r="AX30" s="827"/>
      <c r="AY30" s="827"/>
      <c r="AZ30" s="828" t="s">
        <v>591</v>
      </c>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2">
      <c r="A31" s="233">
        <v>4</v>
      </c>
      <c r="B31" s="777" t="s">
        <v>408</v>
      </c>
      <c r="C31" s="778"/>
      <c r="D31" s="778"/>
      <c r="E31" s="778"/>
      <c r="F31" s="778"/>
      <c r="G31" s="778"/>
      <c r="H31" s="778"/>
      <c r="I31" s="778"/>
      <c r="J31" s="778"/>
      <c r="K31" s="778"/>
      <c r="L31" s="778"/>
      <c r="M31" s="778"/>
      <c r="N31" s="778"/>
      <c r="O31" s="778"/>
      <c r="P31" s="779"/>
      <c r="Q31" s="780">
        <v>780</v>
      </c>
      <c r="R31" s="781"/>
      <c r="S31" s="781"/>
      <c r="T31" s="781"/>
      <c r="U31" s="781"/>
      <c r="V31" s="781">
        <v>897</v>
      </c>
      <c r="W31" s="781"/>
      <c r="X31" s="781"/>
      <c r="Y31" s="781"/>
      <c r="Z31" s="781"/>
      <c r="AA31" s="781">
        <v>-117</v>
      </c>
      <c r="AB31" s="781"/>
      <c r="AC31" s="781"/>
      <c r="AD31" s="781"/>
      <c r="AE31" s="782"/>
      <c r="AF31" s="783">
        <v>2151</v>
      </c>
      <c r="AG31" s="784"/>
      <c r="AH31" s="784"/>
      <c r="AI31" s="784"/>
      <c r="AJ31" s="785"/>
      <c r="AK31" s="831">
        <v>362</v>
      </c>
      <c r="AL31" s="827"/>
      <c r="AM31" s="827"/>
      <c r="AN31" s="827"/>
      <c r="AO31" s="827"/>
      <c r="AP31" s="827">
        <v>8275</v>
      </c>
      <c r="AQ31" s="827"/>
      <c r="AR31" s="827"/>
      <c r="AS31" s="827"/>
      <c r="AT31" s="827"/>
      <c r="AU31" s="827">
        <v>4518</v>
      </c>
      <c r="AV31" s="827"/>
      <c r="AW31" s="827"/>
      <c r="AX31" s="827"/>
      <c r="AY31" s="827"/>
      <c r="AZ31" s="828" t="s">
        <v>591</v>
      </c>
      <c r="BA31" s="828"/>
      <c r="BB31" s="828"/>
      <c r="BC31" s="828"/>
      <c r="BD31" s="828"/>
      <c r="BE31" s="829" t="s">
        <v>409</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2">
      <c r="A32" s="233">
        <v>5</v>
      </c>
      <c r="B32" s="777" t="s">
        <v>410</v>
      </c>
      <c r="C32" s="778"/>
      <c r="D32" s="778"/>
      <c r="E32" s="778"/>
      <c r="F32" s="778"/>
      <c r="G32" s="778"/>
      <c r="H32" s="778"/>
      <c r="I32" s="778"/>
      <c r="J32" s="778"/>
      <c r="K32" s="778"/>
      <c r="L32" s="778"/>
      <c r="M32" s="778"/>
      <c r="N32" s="778"/>
      <c r="O32" s="778"/>
      <c r="P32" s="779"/>
      <c r="Q32" s="780">
        <v>1179</v>
      </c>
      <c r="R32" s="781"/>
      <c r="S32" s="781"/>
      <c r="T32" s="781"/>
      <c r="U32" s="781"/>
      <c r="V32" s="781">
        <v>982</v>
      </c>
      <c r="W32" s="781"/>
      <c r="X32" s="781"/>
      <c r="Y32" s="781"/>
      <c r="Z32" s="781"/>
      <c r="AA32" s="781">
        <v>196</v>
      </c>
      <c r="AB32" s="781"/>
      <c r="AC32" s="781"/>
      <c r="AD32" s="781"/>
      <c r="AE32" s="782"/>
      <c r="AF32" s="783">
        <v>92</v>
      </c>
      <c r="AG32" s="784"/>
      <c r="AH32" s="784"/>
      <c r="AI32" s="784"/>
      <c r="AJ32" s="785"/>
      <c r="AK32" s="831">
        <v>536</v>
      </c>
      <c r="AL32" s="827"/>
      <c r="AM32" s="827"/>
      <c r="AN32" s="827"/>
      <c r="AO32" s="827"/>
      <c r="AP32" s="827">
        <v>7069</v>
      </c>
      <c r="AQ32" s="827"/>
      <c r="AR32" s="827"/>
      <c r="AS32" s="827"/>
      <c r="AT32" s="827"/>
      <c r="AU32" s="827">
        <v>5083</v>
      </c>
      <c r="AV32" s="827"/>
      <c r="AW32" s="827"/>
      <c r="AX32" s="827"/>
      <c r="AY32" s="827"/>
      <c r="AZ32" s="828" t="s">
        <v>591</v>
      </c>
      <c r="BA32" s="828"/>
      <c r="BB32" s="828"/>
      <c r="BC32" s="828"/>
      <c r="BD32" s="828"/>
      <c r="BE32" s="829" t="s">
        <v>411</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2">
      <c r="A33" s="233">
        <v>6</v>
      </c>
      <c r="B33" s="777" t="s">
        <v>412</v>
      </c>
      <c r="C33" s="778"/>
      <c r="D33" s="778"/>
      <c r="E33" s="778"/>
      <c r="F33" s="778"/>
      <c r="G33" s="778"/>
      <c r="H33" s="778"/>
      <c r="I33" s="778"/>
      <c r="J33" s="778"/>
      <c r="K33" s="778"/>
      <c r="L33" s="778"/>
      <c r="M33" s="778"/>
      <c r="N33" s="778"/>
      <c r="O33" s="778"/>
      <c r="P33" s="779"/>
      <c r="Q33" s="780">
        <v>70</v>
      </c>
      <c r="R33" s="781"/>
      <c r="S33" s="781"/>
      <c r="T33" s="781"/>
      <c r="U33" s="781"/>
      <c r="V33" s="781">
        <v>70</v>
      </c>
      <c r="W33" s="781"/>
      <c r="X33" s="781"/>
      <c r="Y33" s="781"/>
      <c r="Z33" s="781"/>
      <c r="AA33" s="781" t="s">
        <v>591</v>
      </c>
      <c r="AB33" s="781"/>
      <c r="AC33" s="781"/>
      <c r="AD33" s="781"/>
      <c r="AE33" s="782"/>
      <c r="AF33" s="783" t="s">
        <v>413</v>
      </c>
      <c r="AG33" s="784"/>
      <c r="AH33" s="784"/>
      <c r="AI33" s="784"/>
      <c r="AJ33" s="785"/>
      <c r="AK33" s="831">
        <v>0</v>
      </c>
      <c r="AL33" s="827"/>
      <c r="AM33" s="827"/>
      <c r="AN33" s="827"/>
      <c r="AO33" s="827"/>
      <c r="AP33" s="827">
        <v>70</v>
      </c>
      <c r="AQ33" s="827"/>
      <c r="AR33" s="827"/>
      <c r="AS33" s="827"/>
      <c r="AT33" s="827"/>
      <c r="AU33" s="827" t="s">
        <v>591</v>
      </c>
      <c r="AV33" s="827"/>
      <c r="AW33" s="827"/>
      <c r="AX33" s="827"/>
      <c r="AY33" s="827"/>
      <c r="AZ33" s="828" t="s">
        <v>591</v>
      </c>
      <c r="BA33" s="828"/>
      <c r="BB33" s="828"/>
      <c r="BC33" s="828"/>
      <c r="BD33" s="828"/>
      <c r="BE33" s="829" t="s">
        <v>414</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2">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2">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2">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2">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2">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2">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2">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2">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2">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2">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2">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2">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2">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2">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2">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2">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2">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2">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2">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2">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2">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2">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2">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2">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2">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2">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2">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5">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2">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415</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5">
      <c r="A63" s="231" t="s">
        <v>393</v>
      </c>
      <c r="B63" s="786" t="s">
        <v>416</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3133</v>
      </c>
      <c r="AG63" s="841"/>
      <c r="AH63" s="841"/>
      <c r="AI63" s="841"/>
      <c r="AJ63" s="842"/>
      <c r="AK63" s="843"/>
      <c r="AL63" s="838"/>
      <c r="AM63" s="838"/>
      <c r="AN63" s="838"/>
      <c r="AO63" s="838"/>
      <c r="AP63" s="841">
        <v>15414</v>
      </c>
      <c r="AQ63" s="841"/>
      <c r="AR63" s="841"/>
      <c r="AS63" s="841"/>
      <c r="AT63" s="841"/>
      <c r="AU63" s="841">
        <v>9601</v>
      </c>
      <c r="AV63" s="841"/>
      <c r="AW63" s="841"/>
      <c r="AX63" s="841"/>
      <c r="AY63" s="841"/>
      <c r="AZ63" s="845"/>
      <c r="BA63" s="845"/>
      <c r="BB63" s="845"/>
      <c r="BC63" s="845"/>
      <c r="BD63" s="845"/>
      <c r="BE63" s="846"/>
      <c r="BF63" s="846"/>
      <c r="BG63" s="846"/>
      <c r="BH63" s="846"/>
      <c r="BI63" s="847"/>
      <c r="BJ63" s="848" t="s">
        <v>417</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2">
      <c r="A66" s="724" t="s">
        <v>419</v>
      </c>
      <c r="B66" s="725"/>
      <c r="C66" s="725"/>
      <c r="D66" s="725"/>
      <c r="E66" s="725"/>
      <c r="F66" s="725"/>
      <c r="G66" s="725"/>
      <c r="H66" s="725"/>
      <c r="I66" s="725"/>
      <c r="J66" s="725"/>
      <c r="K66" s="725"/>
      <c r="L66" s="725"/>
      <c r="M66" s="725"/>
      <c r="N66" s="725"/>
      <c r="O66" s="725"/>
      <c r="P66" s="726"/>
      <c r="Q66" s="730" t="s">
        <v>397</v>
      </c>
      <c r="R66" s="731"/>
      <c r="S66" s="731"/>
      <c r="T66" s="731"/>
      <c r="U66" s="732"/>
      <c r="V66" s="730" t="s">
        <v>420</v>
      </c>
      <c r="W66" s="731"/>
      <c r="X66" s="731"/>
      <c r="Y66" s="731"/>
      <c r="Z66" s="732"/>
      <c r="AA66" s="730" t="s">
        <v>421</v>
      </c>
      <c r="AB66" s="731"/>
      <c r="AC66" s="731"/>
      <c r="AD66" s="731"/>
      <c r="AE66" s="732"/>
      <c r="AF66" s="851" t="s">
        <v>422</v>
      </c>
      <c r="AG66" s="812"/>
      <c r="AH66" s="812"/>
      <c r="AI66" s="812"/>
      <c r="AJ66" s="852"/>
      <c r="AK66" s="730" t="s">
        <v>423</v>
      </c>
      <c r="AL66" s="725"/>
      <c r="AM66" s="725"/>
      <c r="AN66" s="725"/>
      <c r="AO66" s="726"/>
      <c r="AP66" s="730" t="s">
        <v>424</v>
      </c>
      <c r="AQ66" s="731"/>
      <c r="AR66" s="731"/>
      <c r="AS66" s="731"/>
      <c r="AT66" s="732"/>
      <c r="AU66" s="730" t="s">
        <v>425</v>
      </c>
      <c r="AV66" s="731"/>
      <c r="AW66" s="731"/>
      <c r="AX66" s="731"/>
      <c r="AY66" s="732"/>
      <c r="AZ66" s="730" t="s">
        <v>381</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5">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2">
      <c r="A68" s="227">
        <v>1</v>
      </c>
      <c r="B68" s="866" t="s">
        <v>592</v>
      </c>
      <c r="C68" s="867"/>
      <c r="D68" s="867"/>
      <c r="E68" s="867"/>
      <c r="F68" s="867"/>
      <c r="G68" s="867"/>
      <c r="H68" s="867"/>
      <c r="I68" s="867"/>
      <c r="J68" s="867"/>
      <c r="K68" s="867"/>
      <c r="L68" s="867"/>
      <c r="M68" s="867"/>
      <c r="N68" s="867"/>
      <c r="O68" s="867"/>
      <c r="P68" s="868"/>
      <c r="Q68" s="869">
        <v>465</v>
      </c>
      <c r="R68" s="863"/>
      <c r="S68" s="863"/>
      <c r="T68" s="863"/>
      <c r="U68" s="863"/>
      <c r="V68" s="863">
        <v>412</v>
      </c>
      <c r="W68" s="863"/>
      <c r="X68" s="863"/>
      <c r="Y68" s="863"/>
      <c r="Z68" s="863"/>
      <c r="AA68" s="863">
        <v>53</v>
      </c>
      <c r="AB68" s="863"/>
      <c r="AC68" s="863"/>
      <c r="AD68" s="863"/>
      <c r="AE68" s="863"/>
      <c r="AF68" s="863">
        <v>53</v>
      </c>
      <c r="AG68" s="863"/>
      <c r="AH68" s="863"/>
      <c r="AI68" s="863"/>
      <c r="AJ68" s="863"/>
      <c r="AK68" s="863" t="s">
        <v>591</v>
      </c>
      <c r="AL68" s="863"/>
      <c r="AM68" s="863"/>
      <c r="AN68" s="863"/>
      <c r="AO68" s="863"/>
      <c r="AP68" s="863" t="s">
        <v>591</v>
      </c>
      <c r="AQ68" s="863"/>
      <c r="AR68" s="863"/>
      <c r="AS68" s="863"/>
      <c r="AT68" s="863"/>
      <c r="AU68" s="863" t="s">
        <v>591</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2">
      <c r="A69" s="229">
        <v>2</v>
      </c>
      <c r="B69" s="870" t="s">
        <v>593</v>
      </c>
      <c r="C69" s="871"/>
      <c r="D69" s="871"/>
      <c r="E69" s="871"/>
      <c r="F69" s="871"/>
      <c r="G69" s="871"/>
      <c r="H69" s="871"/>
      <c r="I69" s="871"/>
      <c r="J69" s="871"/>
      <c r="K69" s="871"/>
      <c r="L69" s="871"/>
      <c r="M69" s="871"/>
      <c r="N69" s="871"/>
      <c r="O69" s="871"/>
      <c r="P69" s="872"/>
      <c r="Q69" s="873">
        <v>38</v>
      </c>
      <c r="R69" s="827"/>
      <c r="S69" s="827"/>
      <c r="T69" s="827"/>
      <c r="U69" s="827"/>
      <c r="V69" s="827">
        <v>21</v>
      </c>
      <c r="W69" s="827"/>
      <c r="X69" s="827"/>
      <c r="Y69" s="827"/>
      <c r="Z69" s="827"/>
      <c r="AA69" s="827">
        <v>16</v>
      </c>
      <c r="AB69" s="827"/>
      <c r="AC69" s="827"/>
      <c r="AD69" s="827"/>
      <c r="AE69" s="827"/>
      <c r="AF69" s="827">
        <v>16</v>
      </c>
      <c r="AG69" s="827"/>
      <c r="AH69" s="827"/>
      <c r="AI69" s="827"/>
      <c r="AJ69" s="827"/>
      <c r="AK69" s="827" t="s">
        <v>591</v>
      </c>
      <c r="AL69" s="827"/>
      <c r="AM69" s="827"/>
      <c r="AN69" s="827"/>
      <c r="AO69" s="827"/>
      <c r="AP69" s="827" t="s">
        <v>591</v>
      </c>
      <c r="AQ69" s="827"/>
      <c r="AR69" s="827"/>
      <c r="AS69" s="827"/>
      <c r="AT69" s="827"/>
      <c r="AU69" s="827" t="s">
        <v>591</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2">
      <c r="A70" s="229">
        <v>3</v>
      </c>
      <c r="B70" s="870" t="s">
        <v>594</v>
      </c>
      <c r="C70" s="871"/>
      <c r="D70" s="871"/>
      <c r="E70" s="871"/>
      <c r="F70" s="871"/>
      <c r="G70" s="871"/>
      <c r="H70" s="871"/>
      <c r="I70" s="871"/>
      <c r="J70" s="871"/>
      <c r="K70" s="871"/>
      <c r="L70" s="871"/>
      <c r="M70" s="871"/>
      <c r="N70" s="871"/>
      <c r="O70" s="871"/>
      <c r="P70" s="872"/>
      <c r="Q70" s="873">
        <v>485</v>
      </c>
      <c r="R70" s="827"/>
      <c r="S70" s="827"/>
      <c r="T70" s="827"/>
      <c r="U70" s="827"/>
      <c r="V70" s="827">
        <v>402</v>
      </c>
      <c r="W70" s="827"/>
      <c r="X70" s="827"/>
      <c r="Y70" s="827"/>
      <c r="Z70" s="827"/>
      <c r="AA70" s="827">
        <v>83</v>
      </c>
      <c r="AB70" s="827"/>
      <c r="AC70" s="827"/>
      <c r="AD70" s="827"/>
      <c r="AE70" s="827"/>
      <c r="AF70" s="827">
        <v>83</v>
      </c>
      <c r="AG70" s="827"/>
      <c r="AH70" s="827"/>
      <c r="AI70" s="827"/>
      <c r="AJ70" s="827"/>
      <c r="AK70" s="827" t="s">
        <v>591</v>
      </c>
      <c r="AL70" s="827"/>
      <c r="AM70" s="827"/>
      <c r="AN70" s="827"/>
      <c r="AO70" s="827"/>
      <c r="AP70" s="827" t="s">
        <v>591</v>
      </c>
      <c r="AQ70" s="827"/>
      <c r="AR70" s="827"/>
      <c r="AS70" s="827"/>
      <c r="AT70" s="827"/>
      <c r="AU70" s="827" t="s">
        <v>591</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2">
      <c r="A71" s="229">
        <v>4</v>
      </c>
      <c r="B71" s="870" t="s">
        <v>595</v>
      </c>
      <c r="C71" s="871"/>
      <c r="D71" s="871"/>
      <c r="E71" s="871"/>
      <c r="F71" s="871"/>
      <c r="G71" s="871"/>
      <c r="H71" s="871"/>
      <c r="I71" s="871"/>
      <c r="J71" s="871"/>
      <c r="K71" s="871"/>
      <c r="L71" s="871"/>
      <c r="M71" s="871"/>
      <c r="N71" s="871"/>
      <c r="O71" s="871"/>
      <c r="P71" s="872"/>
      <c r="Q71" s="873">
        <v>561</v>
      </c>
      <c r="R71" s="827"/>
      <c r="S71" s="827"/>
      <c r="T71" s="827"/>
      <c r="U71" s="827"/>
      <c r="V71" s="827">
        <v>561</v>
      </c>
      <c r="W71" s="827"/>
      <c r="X71" s="827"/>
      <c r="Y71" s="827"/>
      <c r="Z71" s="827"/>
      <c r="AA71" s="827">
        <v>0</v>
      </c>
      <c r="AB71" s="827"/>
      <c r="AC71" s="827"/>
      <c r="AD71" s="827"/>
      <c r="AE71" s="827"/>
      <c r="AF71" s="827">
        <v>0</v>
      </c>
      <c r="AG71" s="827"/>
      <c r="AH71" s="827"/>
      <c r="AI71" s="827"/>
      <c r="AJ71" s="827"/>
      <c r="AK71" s="827">
        <v>16</v>
      </c>
      <c r="AL71" s="827"/>
      <c r="AM71" s="827"/>
      <c r="AN71" s="827"/>
      <c r="AO71" s="827"/>
      <c r="AP71" s="827" t="s">
        <v>591</v>
      </c>
      <c r="AQ71" s="827"/>
      <c r="AR71" s="827"/>
      <c r="AS71" s="827"/>
      <c r="AT71" s="827"/>
      <c r="AU71" s="827" t="s">
        <v>591</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2">
      <c r="A72" s="229">
        <v>5</v>
      </c>
      <c r="B72" s="870" t="s">
        <v>596</v>
      </c>
      <c r="C72" s="871"/>
      <c r="D72" s="871"/>
      <c r="E72" s="871"/>
      <c r="F72" s="871"/>
      <c r="G72" s="871"/>
      <c r="H72" s="871"/>
      <c r="I72" s="871"/>
      <c r="J72" s="871"/>
      <c r="K72" s="871"/>
      <c r="L72" s="871"/>
      <c r="M72" s="871"/>
      <c r="N72" s="871"/>
      <c r="O72" s="871"/>
      <c r="P72" s="872"/>
      <c r="Q72" s="873">
        <v>729</v>
      </c>
      <c r="R72" s="827"/>
      <c r="S72" s="827"/>
      <c r="T72" s="827"/>
      <c r="U72" s="827"/>
      <c r="V72" s="827">
        <v>651</v>
      </c>
      <c r="W72" s="827"/>
      <c r="X72" s="827"/>
      <c r="Y72" s="827"/>
      <c r="Z72" s="827"/>
      <c r="AA72" s="827">
        <v>77</v>
      </c>
      <c r="AB72" s="827"/>
      <c r="AC72" s="827"/>
      <c r="AD72" s="827"/>
      <c r="AE72" s="827"/>
      <c r="AF72" s="827">
        <v>77</v>
      </c>
      <c r="AG72" s="827"/>
      <c r="AH72" s="827"/>
      <c r="AI72" s="827"/>
      <c r="AJ72" s="827"/>
      <c r="AK72" s="827">
        <v>22</v>
      </c>
      <c r="AL72" s="827"/>
      <c r="AM72" s="827"/>
      <c r="AN72" s="827"/>
      <c r="AO72" s="827"/>
      <c r="AP72" s="827">
        <v>2356</v>
      </c>
      <c r="AQ72" s="827"/>
      <c r="AR72" s="827"/>
      <c r="AS72" s="827"/>
      <c r="AT72" s="827"/>
      <c r="AU72" s="827">
        <v>235</v>
      </c>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2">
      <c r="A73" s="229">
        <v>6</v>
      </c>
      <c r="B73" s="870" t="s">
        <v>597</v>
      </c>
      <c r="C73" s="871"/>
      <c r="D73" s="871"/>
      <c r="E73" s="871"/>
      <c r="F73" s="871"/>
      <c r="G73" s="871"/>
      <c r="H73" s="871"/>
      <c r="I73" s="871"/>
      <c r="J73" s="871"/>
      <c r="K73" s="871"/>
      <c r="L73" s="871"/>
      <c r="M73" s="871"/>
      <c r="N73" s="871"/>
      <c r="O73" s="871"/>
      <c r="P73" s="872"/>
      <c r="Q73" s="873">
        <v>8128</v>
      </c>
      <c r="R73" s="827"/>
      <c r="S73" s="827"/>
      <c r="T73" s="827"/>
      <c r="U73" s="827"/>
      <c r="V73" s="827">
        <v>7814</v>
      </c>
      <c r="W73" s="827"/>
      <c r="X73" s="827"/>
      <c r="Y73" s="827"/>
      <c r="Z73" s="827"/>
      <c r="AA73" s="827">
        <v>314</v>
      </c>
      <c r="AB73" s="827"/>
      <c r="AC73" s="827"/>
      <c r="AD73" s="827"/>
      <c r="AE73" s="827"/>
      <c r="AF73" s="827">
        <v>314</v>
      </c>
      <c r="AG73" s="827"/>
      <c r="AH73" s="827"/>
      <c r="AI73" s="827"/>
      <c r="AJ73" s="827"/>
      <c r="AK73" s="827">
        <v>3300</v>
      </c>
      <c r="AL73" s="827"/>
      <c r="AM73" s="827"/>
      <c r="AN73" s="827"/>
      <c r="AO73" s="827"/>
      <c r="AP73" s="827" t="s">
        <v>591</v>
      </c>
      <c r="AQ73" s="827"/>
      <c r="AR73" s="827"/>
      <c r="AS73" s="827"/>
      <c r="AT73" s="827"/>
      <c r="AU73" s="827" t="s">
        <v>591</v>
      </c>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2">
      <c r="A74" s="229">
        <v>7</v>
      </c>
      <c r="B74" s="870" t="s">
        <v>598</v>
      </c>
      <c r="C74" s="871"/>
      <c r="D74" s="871"/>
      <c r="E74" s="871"/>
      <c r="F74" s="871"/>
      <c r="G74" s="871"/>
      <c r="H74" s="871"/>
      <c r="I74" s="871"/>
      <c r="J74" s="871"/>
      <c r="K74" s="871"/>
      <c r="L74" s="871"/>
      <c r="M74" s="871"/>
      <c r="N74" s="871"/>
      <c r="O74" s="871"/>
      <c r="P74" s="872"/>
      <c r="Q74" s="873">
        <v>529</v>
      </c>
      <c r="R74" s="827"/>
      <c r="S74" s="827"/>
      <c r="T74" s="827"/>
      <c r="U74" s="827"/>
      <c r="V74" s="827">
        <v>526</v>
      </c>
      <c r="W74" s="827"/>
      <c r="X74" s="827"/>
      <c r="Y74" s="827"/>
      <c r="Z74" s="827"/>
      <c r="AA74" s="827">
        <v>3</v>
      </c>
      <c r="AB74" s="827"/>
      <c r="AC74" s="827"/>
      <c r="AD74" s="827"/>
      <c r="AE74" s="827"/>
      <c r="AF74" s="827">
        <v>3</v>
      </c>
      <c r="AG74" s="827"/>
      <c r="AH74" s="827"/>
      <c r="AI74" s="827"/>
      <c r="AJ74" s="827"/>
      <c r="AK74" s="827" t="s">
        <v>591</v>
      </c>
      <c r="AL74" s="827"/>
      <c r="AM74" s="827"/>
      <c r="AN74" s="827"/>
      <c r="AO74" s="827"/>
      <c r="AP74" s="827" t="s">
        <v>591</v>
      </c>
      <c r="AQ74" s="827"/>
      <c r="AR74" s="827"/>
      <c r="AS74" s="827"/>
      <c r="AT74" s="827"/>
      <c r="AU74" s="827" t="s">
        <v>591</v>
      </c>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2">
      <c r="A75" s="229">
        <v>8</v>
      </c>
      <c r="B75" s="870" t="s">
        <v>599</v>
      </c>
      <c r="C75" s="871"/>
      <c r="D75" s="871"/>
      <c r="E75" s="871"/>
      <c r="F75" s="871"/>
      <c r="G75" s="871"/>
      <c r="H75" s="871"/>
      <c r="I75" s="871"/>
      <c r="J75" s="871"/>
      <c r="K75" s="871"/>
      <c r="L75" s="871"/>
      <c r="M75" s="871"/>
      <c r="N75" s="871"/>
      <c r="O75" s="871"/>
      <c r="P75" s="872"/>
      <c r="Q75" s="874">
        <v>1</v>
      </c>
      <c r="R75" s="875"/>
      <c r="S75" s="875"/>
      <c r="T75" s="875"/>
      <c r="U75" s="831"/>
      <c r="V75" s="876">
        <v>0</v>
      </c>
      <c r="W75" s="875"/>
      <c r="X75" s="875"/>
      <c r="Y75" s="875"/>
      <c r="Z75" s="831"/>
      <c r="AA75" s="876">
        <v>0</v>
      </c>
      <c r="AB75" s="875"/>
      <c r="AC75" s="875"/>
      <c r="AD75" s="875"/>
      <c r="AE75" s="831"/>
      <c r="AF75" s="876">
        <v>0</v>
      </c>
      <c r="AG75" s="875"/>
      <c r="AH75" s="875"/>
      <c r="AI75" s="875"/>
      <c r="AJ75" s="831"/>
      <c r="AK75" s="876" t="s">
        <v>591</v>
      </c>
      <c r="AL75" s="875"/>
      <c r="AM75" s="875"/>
      <c r="AN75" s="875"/>
      <c r="AO75" s="831"/>
      <c r="AP75" s="876" t="s">
        <v>591</v>
      </c>
      <c r="AQ75" s="875"/>
      <c r="AR75" s="875"/>
      <c r="AS75" s="875"/>
      <c r="AT75" s="831"/>
      <c r="AU75" s="876" t="s">
        <v>591</v>
      </c>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2">
      <c r="A76" s="229">
        <v>9</v>
      </c>
      <c r="B76" s="870" t="s">
        <v>600</v>
      </c>
      <c r="C76" s="871"/>
      <c r="D76" s="871"/>
      <c r="E76" s="871"/>
      <c r="F76" s="871"/>
      <c r="G76" s="871"/>
      <c r="H76" s="871"/>
      <c r="I76" s="871"/>
      <c r="J76" s="871"/>
      <c r="K76" s="871"/>
      <c r="L76" s="871"/>
      <c r="M76" s="871"/>
      <c r="N76" s="871"/>
      <c r="O76" s="871"/>
      <c r="P76" s="872"/>
      <c r="Q76" s="874">
        <v>71</v>
      </c>
      <c r="R76" s="875"/>
      <c r="S76" s="875"/>
      <c r="T76" s="875"/>
      <c r="U76" s="831"/>
      <c r="V76" s="876">
        <v>7</v>
      </c>
      <c r="W76" s="875"/>
      <c r="X76" s="875"/>
      <c r="Y76" s="875"/>
      <c r="Z76" s="831"/>
      <c r="AA76" s="876">
        <v>64</v>
      </c>
      <c r="AB76" s="875"/>
      <c r="AC76" s="875"/>
      <c r="AD76" s="875"/>
      <c r="AE76" s="831"/>
      <c r="AF76" s="876">
        <v>64</v>
      </c>
      <c r="AG76" s="875"/>
      <c r="AH76" s="875"/>
      <c r="AI76" s="875"/>
      <c r="AJ76" s="831"/>
      <c r="AK76" s="876" t="s">
        <v>591</v>
      </c>
      <c r="AL76" s="875"/>
      <c r="AM76" s="875"/>
      <c r="AN76" s="875"/>
      <c r="AO76" s="831"/>
      <c r="AP76" s="876" t="s">
        <v>591</v>
      </c>
      <c r="AQ76" s="875"/>
      <c r="AR76" s="875"/>
      <c r="AS76" s="875"/>
      <c r="AT76" s="831"/>
      <c r="AU76" s="876" t="s">
        <v>591</v>
      </c>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2">
      <c r="A77" s="229">
        <v>10</v>
      </c>
      <c r="B77" s="870" t="s">
        <v>601</v>
      </c>
      <c r="C77" s="871"/>
      <c r="D77" s="871"/>
      <c r="E77" s="871"/>
      <c r="F77" s="871"/>
      <c r="G77" s="871"/>
      <c r="H77" s="871"/>
      <c r="I77" s="871"/>
      <c r="J77" s="871"/>
      <c r="K77" s="871"/>
      <c r="L77" s="871"/>
      <c r="M77" s="871"/>
      <c r="N77" s="871"/>
      <c r="O77" s="871"/>
      <c r="P77" s="872"/>
      <c r="Q77" s="874">
        <v>163</v>
      </c>
      <c r="R77" s="875"/>
      <c r="S77" s="875"/>
      <c r="T77" s="875"/>
      <c r="U77" s="831"/>
      <c r="V77" s="876">
        <v>96</v>
      </c>
      <c r="W77" s="875"/>
      <c r="X77" s="875"/>
      <c r="Y77" s="875"/>
      <c r="Z77" s="831"/>
      <c r="AA77" s="876">
        <v>68</v>
      </c>
      <c r="AB77" s="875"/>
      <c r="AC77" s="875"/>
      <c r="AD77" s="875"/>
      <c r="AE77" s="831"/>
      <c r="AF77" s="876">
        <v>68</v>
      </c>
      <c r="AG77" s="875"/>
      <c r="AH77" s="875"/>
      <c r="AI77" s="875"/>
      <c r="AJ77" s="831"/>
      <c r="AK77" s="876" t="s">
        <v>591</v>
      </c>
      <c r="AL77" s="875"/>
      <c r="AM77" s="875"/>
      <c r="AN77" s="875"/>
      <c r="AO77" s="831"/>
      <c r="AP77" s="876" t="s">
        <v>591</v>
      </c>
      <c r="AQ77" s="875"/>
      <c r="AR77" s="875"/>
      <c r="AS77" s="875"/>
      <c r="AT77" s="831"/>
      <c r="AU77" s="876" t="s">
        <v>591</v>
      </c>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2">
      <c r="A78" s="229">
        <v>11</v>
      </c>
      <c r="B78" s="870" t="s">
        <v>602</v>
      </c>
      <c r="C78" s="871"/>
      <c r="D78" s="871"/>
      <c r="E78" s="871"/>
      <c r="F78" s="871"/>
      <c r="G78" s="871"/>
      <c r="H78" s="871"/>
      <c r="I78" s="871"/>
      <c r="J78" s="871"/>
      <c r="K78" s="871"/>
      <c r="L78" s="871"/>
      <c r="M78" s="871"/>
      <c r="N78" s="871"/>
      <c r="O78" s="871"/>
      <c r="P78" s="872"/>
      <c r="Q78" s="873">
        <v>82</v>
      </c>
      <c r="R78" s="827"/>
      <c r="S78" s="827"/>
      <c r="T78" s="827"/>
      <c r="U78" s="827"/>
      <c r="V78" s="827">
        <v>68</v>
      </c>
      <c r="W78" s="827"/>
      <c r="X78" s="827"/>
      <c r="Y78" s="827"/>
      <c r="Z78" s="827"/>
      <c r="AA78" s="827">
        <v>14</v>
      </c>
      <c r="AB78" s="827"/>
      <c r="AC78" s="827"/>
      <c r="AD78" s="827"/>
      <c r="AE78" s="827"/>
      <c r="AF78" s="827">
        <v>14</v>
      </c>
      <c r="AG78" s="827"/>
      <c r="AH78" s="827"/>
      <c r="AI78" s="827"/>
      <c r="AJ78" s="827"/>
      <c r="AK78" s="827" t="s">
        <v>591</v>
      </c>
      <c r="AL78" s="827"/>
      <c r="AM78" s="827"/>
      <c r="AN78" s="827"/>
      <c r="AO78" s="827"/>
      <c r="AP78" s="827" t="s">
        <v>591</v>
      </c>
      <c r="AQ78" s="827"/>
      <c r="AR78" s="827"/>
      <c r="AS78" s="827"/>
      <c r="AT78" s="827"/>
      <c r="AU78" s="827" t="s">
        <v>591</v>
      </c>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2">
      <c r="A79" s="229">
        <v>12</v>
      </c>
      <c r="B79" s="870" t="s">
        <v>603</v>
      </c>
      <c r="C79" s="871"/>
      <c r="D79" s="871"/>
      <c r="E79" s="871"/>
      <c r="F79" s="871"/>
      <c r="G79" s="871"/>
      <c r="H79" s="871"/>
      <c r="I79" s="871"/>
      <c r="J79" s="871"/>
      <c r="K79" s="871"/>
      <c r="L79" s="871"/>
      <c r="M79" s="871"/>
      <c r="N79" s="871"/>
      <c r="O79" s="871"/>
      <c r="P79" s="872"/>
      <c r="Q79" s="873">
        <v>225844</v>
      </c>
      <c r="R79" s="827"/>
      <c r="S79" s="827"/>
      <c r="T79" s="827"/>
      <c r="U79" s="827"/>
      <c r="V79" s="827">
        <v>215538</v>
      </c>
      <c r="W79" s="827"/>
      <c r="X79" s="827"/>
      <c r="Y79" s="827"/>
      <c r="Z79" s="827"/>
      <c r="AA79" s="827">
        <v>10306</v>
      </c>
      <c r="AB79" s="827"/>
      <c r="AC79" s="827"/>
      <c r="AD79" s="827"/>
      <c r="AE79" s="827"/>
      <c r="AF79" s="827">
        <v>10306</v>
      </c>
      <c r="AG79" s="827"/>
      <c r="AH79" s="827"/>
      <c r="AI79" s="827"/>
      <c r="AJ79" s="827"/>
      <c r="AK79" s="827" t="s">
        <v>591</v>
      </c>
      <c r="AL79" s="827"/>
      <c r="AM79" s="827"/>
      <c r="AN79" s="827"/>
      <c r="AO79" s="827"/>
      <c r="AP79" s="827" t="s">
        <v>591</v>
      </c>
      <c r="AQ79" s="827"/>
      <c r="AR79" s="827"/>
      <c r="AS79" s="827"/>
      <c r="AT79" s="827"/>
      <c r="AU79" s="827" t="s">
        <v>591</v>
      </c>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2">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2">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2">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2">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2">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2">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2">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2">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5">
      <c r="A88" s="231" t="s">
        <v>393</v>
      </c>
      <c r="B88" s="786" t="s">
        <v>426</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10998</v>
      </c>
      <c r="AG88" s="841"/>
      <c r="AH88" s="841"/>
      <c r="AI88" s="841"/>
      <c r="AJ88" s="841"/>
      <c r="AK88" s="838"/>
      <c r="AL88" s="838"/>
      <c r="AM88" s="838"/>
      <c r="AN88" s="838"/>
      <c r="AO88" s="838"/>
      <c r="AP88" s="841">
        <v>2356</v>
      </c>
      <c r="AQ88" s="841"/>
      <c r="AR88" s="841"/>
      <c r="AS88" s="841"/>
      <c r="AT88" s="841"/>
      <c r="AU88" s="841">
        <v>235</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86" t="s">
        <v>427</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10</v>
      </c>
      <c r="CS102" s="849"/>
      <c r="CT102" s="849"/>
      <c r="CU102" s="849"/>
      <c r="CV102" s="888"/>
      <c r="CW102" s="887" t="s">
        <v>591</v>
      </c>
      <c r="CX102" s="849"/>
      <c r="CY102" s="849"/>
      <c r="CZ102" s="849"/>
      <c r="DA102" s="888"/>
      <c r="DB102" s="887" t="s">
        <v>591</v>
      </c>
      <c r="DC102" s="849"/>
      <c r="DD102" s="849"/>
      <c r="DE102" s="849"/>
      <c r="DF102" s="888"/>
      <c r="DG102" s="887" t="s">
        <v>591</v>
      </c>
      <c r="DH102" s="849"/>
      <c r="DI102" s="849"/>
      <c r="DJ102" s="849"/>
      <c r="DK102" s="888"/>
      <c r="DL102" s="887" t="s">
        <v>591</v>
      </c>
      <c r="DM102" s="849"/>
      <c r="DN102" s="849"/>
      <c r="DO102" s="849"/>
      <c r="DP102" s="888"/>
      <c r="DQ102" s="887" t="s">
        <v>591</v>
      </c>
      <c r="DR102" s="849"/>
      <c r="DS102" s="849"/>
      <c r="DT102" s="849"/>
      <c r="DU102" s="888"/>
      <c r="DV102" s="786"/>
      <c r="DW102" s="787"/>
      <c r="DX102" s="787"/>
      <c r="DY102" s="787"/>
      <c r="DZ102" s="91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428</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14" t="s">
        <v>432</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433</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2">
      <c r="A109" s="909" t="s">
        <v>434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435</v>
      </c>
      <c r="AB109" s="890"/>
      <c r="AC109" s="890"/>
      <c r="AD109" s="890"/>
      <c r="AE109" s="891"/>
      <c r="AF109" s="889" t="s">
        <v>436</v>
      </c>
      <c r="AG109" s="890"/>
      <c r="AH109" s="890"/>
      <c r="AI109" s="890"/>
      <c r="AJ109" s="891"/>
      <c r="AK109" s="889" t="s">
        <v>308</v>
      </c>
      <c r="AL109" s="890"/>
      <c r="AM109" s="890"/>
      <c r="AN109" s="890"/>
      <c r="AO109" s="891"/>
      <c r="AP109" s="889" t="s">
        <v>437</v>
      </c>
      <c r="AQ109" s="890"/>
      <c r="AR109" s="890"/>
      <c r="AS109" s="890"/>
      <c r="AT109" s="892"/>
      <c r="AU109" s="909" t="s">
        <v>434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435</v>
      </c>
      <c r="BR109" s="890"/>
      <c r="BS109" s="890"/>
      <c r="BT109" s="890"/>
      <c r="BU109" s="891"/>
      <c r="BV109" s="889" t="s">
        <v>436</v>
      </c>
      <c r="BW109" s="890"/>
      <c r="BX109" s="890"/>
      <c r="BY109" s="890"/>
      <c r="BZ109" s="891"/>
      <c r="CA109" s="889" t="s">
        <v>308</v>
      </c>
      <c r="CB109" s="890"/>
      <c r="CC109" s="890"/>
      <c r="CD109" s="890"/>
      <c r="CE109" s="891"/>
      <c r="CF109" s="910" t="s">
        <v>437</v>
      </c>
      <c r="CG109" s="910"/>
      <c r="CH109" s="910"/>
      <c r="CI109" s="910"/>
      <c r="CJ109" s="910"/>
      <c r="CK109" s="889" t="s">
        <v>438</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435</v>
      </c>
      <c r="DH109" s="890"/>
      <c r="DI109" s="890"/>
      <c r="DJ109" s="890"/>
      <c r="DK109" s="891"/>
      <c r="DL109" s="889" t="s">
        <v>436</v>
      </c>
      <c r="DM109" s="890"/>
      <c r="DN109" s="890"/>
      <c r="DO109" s="890"/>
      <c r="DP109" s="891"/>
      <c r="DQ109" s="889" t="s">
        <v>308</v>
      </c>
      <c r="DR109" s="890"/>
      <c r="DS109" s="890"/>
      <c r="DT109" s="890"/>
      <c r="DU109" s="891"/>
      <c r="DV109" s="889" t="s">
        <v>437</v>
      </c>
      <c r="DW109" s="890"/>
      <c r="DX109" s="890"/>
      <c r="DY109" s="890"/>
      <c r="DZ109" s="892"/>
    </row>
    <row r="110" spans="1:131" s="221" customFormat="1" ht="26.25" customHeight="1" x14ac:dyDescent="0.2">
      <c r="A110" s="893" t="s">
        <v>439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1566432</v>
      </c>
      <c r="AB110" s="897"/>
      <c r="AC110" s="897"/>
      <c r="AD110" s="897"/>
      <c r="AE110" s="898"/>
      <c r="AF110" s="899">
        <v>1611815</v>
      </c>
      <c r="AG110" s="897"/>
      <c r="AH110" s="897"/>
      <c r="AI110" s="897"/>
      <c r="AJ110" s="898"/>
      <c r="AK110" s="899">
        <v>1734009</v>
      </c>
      <c r="AL110" s="897"/>
      <c r="AM110" s="897"/>
      <c r="AN110" s="897"/>
      <c r="AO110" s="898"/>
      <c r="AP110" s="900">
        <v>19.8</v>
      </c>
      <c r="AQ110" s="901"/>
      <c r="AR110" s="901"/>
      <c r="AS110" s="901"/>
      <c r="AT110" s="902"/>
      <c r="AU110" s="903" t="s">
        <v>73</v>
      </c>
      <c r="AV110" s="904"/>
      <c r="AW110" s="904"/>
      <c r="AX110" s="904"/>
      <c r="AY110" s="904"/>
      <c r="AZ110" s="926" t="s">
        <v>440</v>
      </c>
      <c r="BA110" s="894"/>
      <c r="BB110" s="894"/>
      <c r="BC110" s="894"/>
      <c r="BD110" s="894"/>
      <c r="BE110" s="894"/>
      <c r="BF110" s="894"/>
      <c r="BG110" s="894"/>
      <c r="BH110" s="894"/>
      <c r="BI110" s="894"/>
      <c r="BJ110" s="894"/>
      <c r="BK110" s="894"/>
      <c r="BL110" s="894"/>
      <c r="BM110" s="894"/>
      <c r="BN110" s="894"/>
      <c r="BO110" s="894"/>
      <c r="BP110" s="895"/>
      <c r="BQ110" s="927">
        <v>14517398</v>
      </c>
      <c r="BR110" s="928"/>
      <c r="BS110" s="928"/>
      <c r="BT110" s="928"/>
      <c r="BU110" s="928"/>
      <c r="BV110" s="928">
        <v>13722853</v>
      </c>
      <c r="BW110" s="928"/>
      <c r="BX110" s="928"/>
      <c r="BY110" s="928"/>
      <c r="BZ110" s="928"/>
      <c r="CA110" s="928">
        <v>13212031</v>
      </c>
      <c r="CB110" s="928"/>
      <c r="CC110" s="928"/>
      <c r="CD110" s="928"/>
      <c r="CE110" s="928"/>
      <c r="CF110" s="941">
        <v>151.19999999999999</v>
      </c>
      <c r="CG110" s="942"/>
      <c r="CH110" s="942"/>
      <c r="CI110" s="942"/>
      <c r="CJ110" s="942"/>
      <c r="CK110" s="943" t="s">
        <v>441</v>
      </c>
      <c r="CL110" s="944"/>
      <c r="CM110" s="926" t="s">
        <v>442</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443</v>
      </c>
      <c r="DH110" s="928"/>
      <c r="DI110" s="928"/>
      <c r="DJ110" s="928"/>
      <c r="DK110" s="928"/>
      <c r="DL110" s="928" t="s">
        <v>138</v>
      </c>
      <c r="DM110" s="928"/>
      <c r="DN110" s="928"/>
      <c r="DO110" s="928"/>
      <c r="DP110" s="928"/>
      <c r="DQ110" s="928" t="s">
        <v>138</v>
      </c>
      <c r="DR110" s="928"/>
      <c r="DS110" s="928"/>
      <c r="DT110" s="928"/>
      <c r="DU110" s="928"/>
      <c r="DV110" s="929" t="s">
        <v>444</v>
      </c>
      <c r="DW110" s="929"/>
      <c r="DX110" s="929"/>
      <c r="DY110" s="929"/>
      <c r="DZ110" s="930"/>
    </row>
    <row r="111" spans="1:131" s="221" customFormat="1" ht="26.25" customHeight="1" x14ac:dyDescent="0.2">
      <c r="A111" s="931" t="s">
        <v>445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138</v>
      </c>
      <c r="AB111" s="935"/>
      <c r="AC111" s="935"/>
      <c r="AD111" s="935"/>
      <c r="AE111" s="936"/>
      <c r="AF111" s="937" t="s">
        <v>444</v>
      </c>
      <c r="AG111" s="935"/>
      <c r="AH111" s="935"/>
      <c r="AI111" s="935"/>
      <c r="AJ111" s="936"/>
      <c r="AK111" s="937" t="s">
        <v>138</v>
      </c>
      <c r="AL111" s="935"/>
      <c r="AM111" s="935"/>
      <c r="AN111" s="935"/>
      <c r="AO111" s="936"/>
      <c r="AP111" s="938" t="s">
        <v>138</v>
      </c>
      <c r="AQ111" s="939"/>
      <c r="AR111" s="939"/>
      <c r="AS111" s="939"/>
      <c r="AT111" s="940"/>
      <c r="AU111" s="905"/>
      <c r="AV111" s="906"/>
      <c r="AW111" s="906"/>
      <c r="AX111" s="906"/>
      <c r="AY111" s="906"/>
      <c r="AZ111" s="919" t="s">
        <v>446</v>
      </c>
      <c r="BA111" s="920"/>
      <c r="BB111" s="920"/>
      <c r="BC111" s="920"/>
      <c r="BD111" s="920"/>
      <c r="BE111" s="920"/>
      <c r="BF111" s="920"/>
      <c r="BG111" s="920"/>
      <c r="BH111" s="920"/>
      <c r="BI111" s="920"/>
      <c r="BJ111" s="920"/>
      <c r="BK111" s="920"/>
      <c r="BL111" s="920"/>
      <c r="BM111" s="920"/>
      <c r="BN111" s="920"/>
      <c r="BO111" s="920"/>
      <c r="BP111" s="921"/>
      <c r="BQ111" s="922">
        <v>270000</v>
      </c>
      <c r="BR111" s="923"/>
      <c r="BS111" s="923"/>
      <c r="BT111" s="923"/>
      <c r="BU111" s="923"/>
      <c r="BV111" s="923">
        <v>255000</v>
      </c>
      <c r="BW111" s="923"/>
      <c r="BX111" s="923"/>
      <c r="BY111" s="923"/>
      <c r="BZ111" s="923"/>
      <c r="CA111" s="923">
        <v>240000</v>
      </c>
      <c r="CB111" s="923"/>
      <c r="CC111" s="923"/>
      <c r="CD111" s="923"/>
      <c r="CE111" s="923"/>
      <c r="CF111" s="917">
        <v>2.7</v>
      </c>
      <c r="CG111" s="918"/>
      <c r="CH111" s="918"/>
      <c r="CI111" s="918"/>
      <c r="CJ111" s="918"/>
      <c r="CK111" s="945"/>
      <c r="CL111" s="946"/>
      <c r="CM111" s="919" t="s">
        <v>447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138</v>
      </c>
      <c r="DH111" s="923"/>
      <c r="DI111" s="923"/>
      <c r="DJ111" s="923"/>
      <c r="DK111" s="923"/>
      <c r="DL111" s="923" t="s">
        <v>138</v>
      </c>
      <c r="DM111" s="923"/>
      <c r="DN111" s="923"/>
      <c r="DO111" s="923"/>
      <c r="DP111" s="923"/>
      <c r="DQ111" s="923" t="s">
        <v>138</v>
      </c>
      <c r="DR111" s="923"/>
      <c r="DS111" s="923"/>
      <c r="DT111" s="923"/>
      <c r="DU111" s="923"/>
      <c r="DV111" s="924" t="s">
        <v>138</v>
      </c>
      <c r="DW111" s="924"/>
      <c r="DX111" s="924"/>
      <c r="DY111" s="924"/>
      <c r="DZ111" s="925"/>
    </row>
    <row r="112" spans="1:131" s="221" customFormat="1" ht="26.25" customHeight="1" x14ac:dyDescent="0.2">
      <c r="A112" s="949" t="s">
        <v>448</v>
      </c>
      <c r="B112" s="950"/>
      <c r="C112" s="920" t="s">
        <v>449</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450</v>
      </c>
      <c r="AB112" s="956"/>
      <c r="AC112" s="956"/>
      <c r="AD112" s="956"/>
      <c r="AE112" s="957"/>
      <c r="AF112" s="958" t="s">
        <v>451</v>
      </c>
      <c r="AG112" s="956"/>
      <c r="AH112" s="956"/>
      <c r="AI112" s="956"/>
      <c r="AJ112" s="957"/>
      <c r="AK112" s="958" t="s">
        <v>444</v>
      </c>
      <c r="AL112" s="956"/>
      <c r="AM112" s="956"/>
      <c r="AN112" s="956"/>
      <c r="AO112" s="957"/>
      <c r="AP112" s="959" t="s">
        <v>444</v>
      </c>
      <c r="AQ112" s="960"/>
      <c r="AR112" s="960"/>
      <c r="AS112" s="960"/>
      <c r="AT112" s="961"/>
      <c r="AU112" s="905"/>
      <c r="AV112" s="906"/>
      <c r="AW112" s="906"/>
      <c r="AX112" s="906"/>
      <c r="AY112" s="906"/>
      <c r="AZ112" s="919" t="s">
        <v>452</v>
      </c>
      <c r="BA112" s="920"/>
      <c r="BB112" s="920"/>
      <c r="BC112" s="920"/>
      <c r="BD112" s="920"/>
      <c r="BE112" s="920"/>
      <c r="BF112" s="920"/>
      <c r="BG112" s="920"/>
      <c r="BH112" s="920"/>
      <c r="BI112" s="920"/>
      <c r="BJ112" s="920"/>
      <c r="BK112" s="920"/>
      <c r="BL112" s="920"/>
      <c r="BM112" s="920"/>
      <c r="BN112" s="920"/>
      <c r="BO112" s="920"/>
      <c r="BP112" s="921"/>
      <c r="BQ112" s="922">
        <v>10961237</v>
      </c>
      <c r="BR112" s="923"/>
      <c r="BS112" s="923"/>
      <c r="BT112" s="923"/>
      <c r="BU112" s="923"/>
      <c r="BV112" s="923">
        <v>10409308</v>
      </c>
      <c r="BW112" s="923"/>
      <c r="BX112" s="923"/>
      <c r="BY112" s="923"/>
      <c r="BZ112" s="923"/>
      <c r="CA112" s="923">
        <v>9600684</v>
      </c>
      <c r="CB112" s="923"/>
      <c r="CC112" s="923"/>
      <c r="CD112" s="923"/>
      <c r="CE112" s="923"/>
      <c r="CF112" s="917">
        <v>109.9</v>
      </c>
      <c r="CG112" s="918"/>
      <c r="CH112" s="918"/>
      <c r="CI112" s="918"/>
      <c r="CJ112" s="918"/>
      <c r="CK112" s="945"/>
      <c r="CL112" s="946"/>
      <c r="CM112" s="919" t="s">
        <v>453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444</v>
      </c>
      <c r="DH112" s="923"/>
      <c r="DI112" s="923"/>
      <c r="DJ112" s="923"/>
      <c r="DK112" s="923"/>
      <c r="DL112" s="923" t="s">
        <v>138</v>
      </c>
      <c r="DM112" s="923"/>
      <c r="DN112" s="923"/>
      <c r="DO112" s="923"/>
      <c r="DP112" s="923"/>
      <c r="DQ112" s="923" t="s">
        <v>138</v>
      </c>
      <c r="DR112" s="923"/>
      <c r="DS112" s="923"/>
      <c r="DT112" s="923"/>
      <c r="DU112" s="923"/>
      <c r="DV112" s="924" t="s">
        <v>451</v>
      </c>
      <c r="DW112" s="924"/>
      <c r="DX112" s="924"/>
      <c r="DY112" s="924"/>
      <c r="DZ112" s="925"/>
    </row>
    <row r="113" spans="1:130" s="221" customFormat="1" ht="26.25" customHeight="1" x14ac:dyDescent="0.2">
      <c r="A113" s="951"/>
      <c r="B113" s="952"/>
      <c r="C113" s="920" t="s">
        <v>454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863290</v>
      </c>
      <c r="AB113" s="935"/>
      <c r="AC113" s="935"/>
      <c r="AD113" s="935"/>
      <c r="AE113" s="936"/>
      <c r="AF113" s="937">
        <v>761761</v>
      </c>
      <c r="AG113" s="935"/>
      <c r="AH113" s="935"/>
      <c r="AI113" s="935"/>
      <c r="AJ113" s="936"/>
      <c r="AK113" s="937">
        <v>766065</v>
      </c>
      <c r="AL113" s="935"/>
      <c r="AM113" s="935"/>
      <c r="AN113" s="935"/>
      <c r="AO113" s="936"/>
      <c r="AP113" s="938">
        <v>8.8000000000000007</v>
      </c>
      <c r="AQ113" s="939"/>
      <c r="AR113" s="939"/>
      <c r="AS113" s="939"/>
      <c r="AT113" s="940"/>
      <c r="AU113" s="905"/>
      <c r="AV113" s="906"/>
      <c r="AW113" s="906"/>
      <c r="AX113" s="906"/>
      <c r="AY113" s="906"/>
      <c r="AZ113" s="919" t="s">
        <v>455</v>
      </c>
      <c r="BA113" s="920"/>
      <c r="BB113" s="920"/>
      <c r="BC113" s="920"/>
      <c r="BD113" s="920"/>
      <c r="BE113" s="920"/>
      <c r="BF113" s="920"/>
      <c r="BG113" s="920"/>
      <c r="BH113" s="920"/>
      <c r="BI113" s="920"/>
      <c r="BJ113" s="920"/>
      <c r="BK113" s="920"/>
      <c r="BL113" s="920"/>
      <c r="BM113" s="920"/>
      <c r="BN113" s="920"/>
      <c r="BO113" s="920"/>
      <c r="BP113" s="921"/>
      <c r="BQ113" s="922">
        <v>254976</v>
      </c>
      <c r="BR113" s="923"/>
      <c r="BS113" s="923"/>
      <c r="BT113" s="923"/>
      <c r="BU113" s="923"/>
      <c r="BV113" s="923">
        <v>254976</v>
      </c>
      <c r="BW113" s="923"/>
      <c r="BX113" s="923"/>
      <c r="BY113" s="923"/>
      <c r="BZ113" s="923"/>
      <c r="CA113" s="923">
        <v>234640</v>
      </c>
      <c r="CB113" s="923"/>
      <c r="CC113" s="923"/>
      <c r="CD113" s="923"/>
      <c r="CE113" s="923"/>
      <c r="CF113" s="917">
        <v>2.7</v>
      </c>
      <c r="CG113" s="918"/>
      <c r="CH113" s="918"/>
      <c r="CI113" s="918"/>
      <c r="CJ113" s="918"/>
      <c r="CK113" s="945"/>
      <c r="CL113" s="946"/>
      <c r="CM113" s="919" t="s">
        <v>456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138</v>
      </c>
      <c r="DH113" s="956"/>
      <c r="DI113" s="956"/>
      <c r="DJ113" s="956"/>
      <c r="DK113" s="957"/>
      <c r="DL113" s="958" t="s">
        <v>444</v>
      </c>
      <c r="DM113" s="956"/>
      <c r="DN113" s="956"/>
      <c r="DO113" s="956"/>
      <c r="DP113" s="957"/>
      <c r="DQ113" s="958" t="s">
        <v>138</v>
      </c>
      <c r="DR113" s="956"/>
      <c r="DS113" s="956"/>
      <c r="DT113" s="956"/>
      <c r="DU113" s="957"/>
      <c r="DV113" s="959" t="s">
        <v>450</v>
      </c>
      <c r="DW113" s="960"/>
      <c r="DX113" s="960"/>
      <c r="DY113" s="960"/>
      <c r="DZ113" s="961"/>
    </row>
    <row r="114" spans="1:130" s="221" customFormat="1" ht="26.25" customHeight="1" x14ac:dyDescent="0.2">
      <c r="A114" s="951"/>
      <c r="B114" s="952"/>
      <c r="C114" s="920" t="s">
        <v>457</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316</v>
      </c>
      <c r="AB114" s="956"/>
      <c r="AC114" s="956"/>
      <c r="AD114" s="956"/>
      <c r="AE114" s="957"/>
      <c r="AF114" s="958">
        <v>319</v>
      </c>
      <c r="AG114" s="956"/>
      <c r="AH114" s="956"/>
      <c r="AI114" s="956"/>
      <c r="AJ114" s="957"/>
      <c r="AK114" s="958">
        <v>18457</v>
      </c>
      <c r="AL114" s="956"/>
      <c r="AM114" s="956"/>
      <c r="AN114" s="956"/>
      <c r="AO114" s="957"/>
      <c r="AP114" s="959">
        <v>0.2</v>
      </c>
      <c r="AQ114" s="960"/>
      <c r="AR114" s="960"/>
      <c r="AS114" s="960"/>
      <c r="AT114" s="961"/>
      <c r="AU114" s="905"/>
      <c r="AV114" s="906"/>
      <c r="AW114" s="906"/>
      <c r="AX114" s="906"/>
      <c r="AY114" s="906"/>
      <c r="AZ114" s="919" t="s">
        <v>458</v>
      </c>
      <c r="BA114" s="920"/>
      <c r="BB114" s="920"/>
      <c r="BC114" s="920"/>
      <c r="BD114" s="920"/>
      <c r="BE114" s="920"/>
      <c r="BF114" s="920"/>
      <c r="BG114" s="920"/>
      <c r="BH114" s="920"/>
      <c r="BI114" s="920"/>
      <c r="BJ114" s="920"/>
      <c r="BK114" s="920"/>
      <c r="BL114" s="920"/>
      <c r="BM114" s="920"/>
      <c r="BN114" s="920"/>
      <c r="BO114" s="920"/>
      <c r="BP114" s="921"/>
      <c r="BQ114" s="922">
        <v>881589</v>
      </c>
      <c r="BR114" s="923"/>
      <c r="BS114" s="923"/>
      <c r="BT114" s="923"/>
      <c r="BU114" s="923"/>
      <c r="BV114" s="923">
        <v>871184</v>
      </c>
      <c r="BW114" s="923"/>
      <c r="BX114" s="923"/>
      <c r="BY114" s="923"/>
      <c r="BZ114" s="923"/>
      <c r="CA114" s="923">
        <v>868735</v>
      </c>
      <c r="CB114" s="923"/>
      <c r="CC114" s="923"/>
      <c r="CD114" s="923"/>
      <c r="CE114" s="923"/>
      <c r="CF114" s="917">
        <v>9.9</v>
      </c>
      <c r="CG114" s="918"/>
      <c r="CH114" s="918"/>
      <c r="CI114" s="918"/>
      <c r="CJ114" s="918"/>
      <c r="CK114" s="945"/>
      <c r="CL114" s="946"/>
      <c r="CM114" s="919" t="s">
        <v>459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138</v>
      </c>
      <c r="DH114" s="956"/>
      <c r="DI114" s="956"/>
      <c r="DJ114" s="956"/>
      <c r="DK114" s="957"/>
      <c r="DL114" s="958" t="s">
        <v>444</v>
      </c>
      <c r="DM114" s="956"/>
      <c r="DN114" s="956"/>
      <c r="DO114" s="956"/>
      <c r="DP114" s="957"/>
      <c r="DQ114" s="958" t="s">
        <v>138</v>
      </c>
      <c r="DR114" s="956"/>
      <c r="DS114" s="956"/>
      <c r="DT114" s="956"/>
      <c r="DU114" s="957"/>
      <c r="DV114" s="959" t="s">
        <v>444</v>
      </c>
      <c r="DW114" s="960"/>
      <c r="DX114" s="960"/>
      <c r="DY114" s="960"/>
      <c r="DZ114" s="961"/>
    </row>
    <row r="115" spans="1:130" s="221" customFormat="1" ht="26.25" customHeight="1" x14ac:dyDescent="0.2">
      <c r="A115" s="951"/>
      <c r="B115" s="952"/>
      <c r="C115" s="920" t="s">
        <v>460</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15536</v>
      </c>
      <c r="AB115" s="935"/>
      <c r="AC115" s="935"/>
      <c r="AD115" s="935"/>
      <c r="AE115" s="936"/>
      <c r="AF115" s="937">
        <v>15453</v>
      </c>
      <c r="AG115" s="935"/>
      <c r="AH115" s="935"/>
      <c r="AI115" s="935"/>
      <c r="AJ115" s="936"/>
      <c r="AK115" s="937">
        <v>15383</v>
      </c>
      <c r="AL115" s="935"/>
      <c r="AM115" s="935"/>
      <c r="AN115" s="935"/>
      <c r="AO115" s="936"/>
      <c r="AP115" s="938">
        <v>0.2</v>
      </c>
      <c r="AQ115" s="939"/>
      <c r="AR115" s="939"/>
      <c r="AS115" s="939"/>
      <c r="AT115" s="940"/>
      <c r="AU115" s="905"/>
      <c r="AV115" s="906"/>
      <c r="AW115" s="906"/>
      <c r="AX115" s="906"/>
      <c r="AY115" s="906"/>
      <c r="AZ115" s="919" t="s">
        <v>461</v>
      </c>
      <c r="BA115" s="920"/>
      <c r="BB115" s="920"/>
      <c r="BC115" s="920"/>
      <c r="BD115" s="920"/>
      <c r="BE115" s="920"/>
      <c r="BF115" s="920"/>
      <c r="BG115" s="920"/>
      <c r="BH115" s="920"/>
      <c r="BI115" s="920"/>
      <c r="BJ115" s="920"/>
      <c r="BK115" s="920"/>
      <c r="BL115" s="920"/>
      <c r="BM115" s="920"/>
      <c r="BN115" s="920"/>
      <c r="BO115" s="920"/>
      <c r="BP115" s="921"/>
      <c r="BQ115" s="922" t="s">
        <v>138</v>
      </c>
      <c r="BR115" s="923"/>
      <c r="BS115" s="923"/>
      <c r="BT115" s="923"/>
      <c r="BU115" s="923"/>
      <c r="BV115" s="923" t="s">
        <v>138</v>
      </c>
      <c r="BW115" s="923"/>
      <c r="BX115" s="923"/>
      <c r="BY115" s="923"/>
      <c r="BZ115" s="923"/>
      <c r="CA115" s="923" t="s">
        <v>444</v>
      </c>
      <c r="CB115" s="923"/>
      <c r="CC115" s="923"/>
      <c r="CD115" s="923"/>
      <c r="CE115" s="923"/>
      <c r="CF115" s="917" t="s">
        <v>138</v>
      </c>
      <c r="CG115" s="918"/>
      <c r="CH115" s="918"/>
      <c r="CI115" s="918"/>
      <c r="CJ115" s="918"/>
      <c r="CK115" s="945"/>
      <c r="CL115" s="946"/>
      <c r="CM115" s="919" t="s">
        <v>462</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450</v>
      </c>
      <c r="DH115" s="956"/>
      <c r="DI115" s="956"/>
      <c r="DJ115" s="956"/>
      <c r="DK115" s="957"/>
      <c r="DL115" s="958" t="s">
        <v>451</v>
      </c>
      <c r="DM115" s="956"/>
      <c r="DN115" s="956"/>
      <c r="DO115" s="956"/>
      <c r="DP115" s="957"/>
      <c r="DQ115" s="958" t="s">
        <v>138</v>
      </c>
      <c r="DR115" s="956"/>
      <c r="DS115" s="956"/>
      <c r="DT115" s="956"/>
      <c r="DU115" s="957"/>
      <c r="DV115" s="959" t="s">
        <v>138</v>
      </c>
      <c r="DW115" s="960"/>
      <c r="DX115" s="960"/>
      <c r="DY115" s="960"/>
      <c r="DZ115" s="961"/>
    </row>
    <row r="116" spans="1:130" s="221" customFormat="1" ht="26.25" customHeight="1" x14ac:dyDescent="0.2">
      <c r="A116" s="953"/>
      <c r="B116" s="954"/>
      <c r="C116" s="962" t="s">
        <v>463</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138</v>
      </c>
      <c r="AB116" s="956"/>
      <c r="AC116" s="956"/>
      <c r="AD116" s="956"/>
      <c r="AE116" s="957"/>
      <c r="AF116" s="958" t="s">
        <v>138</v>
      </c>
      <c r="AG116" s="956"/>
      <c r="AH116" s="956"/>
      <c r="AI116" s="956"/>
      <c r="AJ116" s="957"/>
      <c r="AK116" s="958" t="s">
        <v>138</v>
      </c>
      <c r="AL116" s="956"/>
      <c r="AM116" s="956"/>
      <c r="AN116" s="956"/>
      <c r="AO116" s="957"/>
      <c r="AP116" s="959" t="s">
        <v>138</v>
      </c>
      <c r="AQ116" s="960"/>
      <c r="AR116" s="960"/>
      <c r="AS116" s="960"/>
      <c r="AT116" s="961"/>
      <c r="AU116" s="905"/>
      <c r="AV116" s="906"/>
      <c r="AW116" s="906"/>
      <c r="AX116" s="906"/>
      <c r="AY116" s="906"/>
      <c r="AZ116" s="964" t="s">
        <v>464</v>
      </c>
      <c r="BA116" s="965"/>
      <c r="BB116" s="965"/>
      <c r="BC116" s="965"/>
      <c r="BD116" s="965"/>
      <c r="BE116" s="965"/>
      <c r="BF116" s="965"/>
      <c r="BG116" s="965"/>
      <c r="BH116" s="965"/>
      <c r="BI116" s="965"/>
      <c r="BJ116" s="965"/>
      <c r="BK116" s="965"/>
      <c r="BL116" s="965"/>
      <c r="BM116" s="965"/>
      <c r="BN116" s="965"/>
      <c r="BO116" s="965"/>
      <c r="BP116" s="966"/>
      <c r="BQ116" s="922" t="s">
        <v>138</v>
      </c>
      <c r="BR116" s="923"/>
      <c r="BS116" s="923"/>
      <c r="BT116" s="923"/>
      <c r="BU116" s="923"/>
      <c r="BV116" s="923" t="s">
        <v>138</v>
      </c>
      <c r="BW116" s="923"/>
      <c r="BX116" s="923"/>
      <c r="BY116" s="923"/>
      <c r="BZ116" s="923"/>
      <c r="CA116" s="923" t="s">
        <v>138</v>
      </c>
      <c r="CB116" s="923"/>
      <c r="CC116" s="923"/>
      <c r="CD116" s="923"/>
      <c r="CE116" s="923"/>
      <c r="CF116" s="917" t="s">
        <v>444</v>
      </c>
      <c r="CG116" s="918"/>
      <c r="CH116" s="918"/>
      <c r="CI116" s="918"/>
      <c r="CJ116" s="918"/>
      <c r="CK116" s="945"/>
      <c r="CL116" s="946"/>
      <c r="CM116" s="919" t="s">
        <v>465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v>270000</v>
      </c>
      <c r="DH116" s="956"/>
      <c r="DI116" s="956"/>
      <c r="DJ116" s="956"/>
      <c r="DK116" s="957"/>
      <c r="DL116" s="958">
        <v>255000</v>
      </c>
      <c r="DM116" s="956"/>
      <c r="DN116" s="956"/>
      <c r="DO116" s="956"/>
      <c r="DP116" s="957"/>
      <c r="DQ116" s="958">
        <v>240000</v>
      </c>
      <c r="DR116" s="956"/>
      <c r="DS116" s="956"/>
      <c r="DT116" s="956"/>
      <c r="DU116" s="957"/>
      <c r="DV116" s="959">
        <v>2.7</v>
      </c>
      <c r="DW116" s="960"/>
      <c r="DX116" s="960"/>
      <c r="DY116" s="960"/>
      <c r="DZ116" s="961"/>
    </row>
    <row r="117" spans="1:130" s="221" customFormat="1" ht="26.25" customHeight="1" x14ac:dyDescent="0.2">
      <c r="A117" s="909" t="s">
        <v>189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466</v>
      </c>
      <c r="Z117" s="891"/>
      <c r="AA117" s="975">
        <v>2445574</v>
      </c>
      <c r="AB117" s="976"/>
      <c r="AC117" s="976"/>
      <c r="AD117" s="976"/>
      <c r="AE117" s="977"/>
      <c r="AF117" s="978">
        <v>2389348</v>
      </c>
      <c r="AG117" s="976"/>
      <c r="AH117" s="976"/>
      <c r="AI117" s="976"/>
      <c r="AJ117" s="977"/>
      <c r="AK117" s="978">
        <v>2533914</v>
      </c>
      <c r="AL117" s="976"/>
      <c r="AM117" s="976"/>
      <c r="AN117" s="976"/>
      <c r="AO117" s="977"/>
      <c r="AP117" s="979"/>
      <c r="AQ117" s="980"/>
      <c r="AR117" s="980"/>
      <c r="AS117" s="980"/>
      <c r="AT117" s="981"/>
      <c r="AU117" s="905"/>
      <c r="AV117" s="906"/>
      <c r="AW117" s="906"/>
      <c r="AX117" s="906"/>
      <c r="AY117" s="906"/>
      <c r="AZ117" s="971" t="s">
        <v>467</v>
      </c>
      <c r="BA117" s="972"/>
      <c r="BB117" s="972"/>
      <c r="BC117" s="972"/>
      <c r="BD117" s="972"/>
      <c r="BE117" s="972"/>
      <c r="BF117" s="972"/>
      <c r="BG117" s="972"/>
      <c r="BH117" s="972"/>
      <c r="BI117" s="972"/>
      <c r="BJ117" s="972"/>
      <c r="BK117" s="972"/>
      <c r="BL117" s="972"/>
      <c r="BM117" s="972"/>
      <c r="BN117" s="972"/>
      <c r="BO117" s="972"/>
      <c r="BP117" s="973"/>
      <c r="BQ117" s="922" t="s">
        <v>451</v>
      </c>
      <c r="BR117" s="923"/>
      <c r="BS117" s="923"/>
      <c r="BT117" s="923"/>
      <c r="BU117" s="923"/>
      <c r="BV117" s="923" t="s">
        <v>450</v>
      </c>
      <c r="BW117" s="923"/>
      <c r="BX117" s="923"/>
      <c r="BY117" s="923"/>
      <c r="BZ117" s="923"/>
      <c r="CA117" s="923" t="s">
        <v>138</v>
      </c>
      <c r="CB117" s="923"/>
      <c r="CC117" s="923"/>
      <c r="CD117" s="923"/>
      <c r="CE117" s="923"/>
      <c r="CF117" s="917" t="s">
        <v>444</v>
      </c>
      <c r="CG117" s="918"/>
      <c r="CH117" s="918"/>
      <c r="CI117" s="918"/>
      <c r="CJ117" s="918"/>
      <c r="CK117" s="945"/>
      <c r="CL117" s="946"/>
      <c r="CM117" s="919" t="s">
        <v>468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138</v>
      </c>
      <c r="DH117" s="956"/>
      <c r="DI117" s="956"/>
      <c r="DJ117" s="956"/>
      <c r="DK117" s="957"/>
      <c r="DL117" s="958" t="s">
        <v>450</v>
      </c>
      <c r="DM117" s="956"/>
      <c r="DN117" s="956"/>
      <c r="DO117" s="956"/>
      <c r="DP117" s="957"/>
      <c r="DQ117" s="958" t="s">
        <v>450</v>
      </c>
      <c r="DR117" s="956"/>
      <c r="DS117" s="956"/>
      <c r="DT117" s="956"/>
      <c r="DU117" s="957"/>
      <c r="DV117" s="959" t="s">
        <v>138</v>
      </c>
      <c r="DW117" s="960"/>
      <c r="DX117" s="960"/>
      <c r="DY117" s="960"/>
      <c r="DZ117" s="961"/>
    </row>
    <row r="118" spans="1:130" s="221" customFormat="1" ht="26.25" customHeight="1" x14ac:dyDescent="0.2">
      <c r="A118" s="909" t="s">
        <v>438</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435</v>
      </c>
      <c r="AB118" s="890"/>
      <c r="AC118" s="890"/>
      <c r="AD118" s="890"/>
      <c r="AE118" s="891"/>
      <c r="AF118" s="889" t="s">
        <v>436</v>
      </c>
      <c r="AG118" s="890"/>
      <c r="AH118" s="890"/>
      <c r="AI118" s="890"/>
      <c r="AJ118" s="891"/>
      <c r="AK118" s="889" t="s">
        <v>308</v>
      </c>
      <c r="AL118" s="890"/>
      <c r="AM118" s="890"/>
      <c r="AN118" s="890"/>
      <c r="AO118" s="891"/>
      <c r="AP118" s="967" t="s">
        <v>437</v>
      </c>
      <c r="AQ118" s="968"/>
      <c r="AR118" s="968"/>
      <c r="AS118" s="968"/>
      <c r="AT118" s="969"/>
      <c r="AU118" s="905"/>
      <c r="AV118" s="906"/>
      <c r="AW118" s="906"/>
      <c r="AX118" s="906"/>
      <c r="AY118" s="906"/>
      <c r="AZ118" s="970" t="s">
        <v>469</v>
      </c>
      <c r="BA118" s="962"/>
      <c r="BB118" s="962"/>
      <c r="BC118" s="962"/>
      <c r="BD118" s="962"/>
      <c r="BE118" s="962"/>
      <c r="BF118" s="962"/>
      <c r="BG118" s="962"/>
      <c r="BH118" s="962"/>
      <c r="BI118" s="962"/>
      <c r="BJ118" s="962"/>
      <c r="BK118" s="962"/>
      <c r="BL118" s="962"/>
      <c r="BM118" s="962"/>
      <c r="BN118" s="962"/>
      <c r="BO118" s="962"/>
      <c r="BP118" s="963"/>
      <c r="BQ118" s="996" t="s">
        <v>444</v>
      </c>
      <c r="BR118" s="997"/>
      <c r="BS118" s="997"/>
      <c r="BT118" s="997"/>
      <c r="BU118" s="997"/>
      <c r="BV118" s="997" t="s">
        <v>138</v>
      </c>
      <c r="BW118" s="997"/>
      <c r="BX118" s="997"/>
      <c r="BY118" s="997"/>
      <c r="BZ118" s="997"/>
      <c r="CA118" s="997" t="s">
        <v>138</v>
      </c>
      <c r="CB118" s="997"/>
      <c r="CC118" s="997"/>
      <c r="CD118" s="997"/>
      <c r="CE118" s="997"/>
      <c r="CF118" s="917" t="s">
        <v>451</v>
      </c>
      <c r="CG118" s="918"/>
      <c r="CH118" s="918"/>
      <c r="CI118" s="918"/>
      <c r="CJ118" s="918"/>
      <c r="CK118" s="945"/>
      <c r="CL118" s="946"/>
      <c r="CM118" s="919" t="s">
        <v>470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451</v>
      </c>
      <c r="DH118" s="956"/>
      <c r="DI118" s="956"/>
      <c r="DJ118" s="956"/>
      <c r="DK118" s="957"/>
      <c r="DL118" s="958" t="s">
        <v>138</v>
      </c>
      <c r="DM118" s="956"/>
      <c r="DN118" s="956"/>
      <c r="DO118" s="956"/>
      <c r="DP118" s="957"/>
      <c r="DQ118" s="958" t="s">
        <v>451</v>
      </c>
      <c r="DR118" s="956"/>
      <c r="DS118" s="956"/>
      <c r="DT118" s="956"/>
      <c r="DU118" s="957"/>
      <c r="DV118" s="959" t="s">
        <v>138</v>
      </c>
      <c r="DW118" s="960"/>
      <c r="DX118" s="960"/>
      <c r="DY118" s="960"/>
      <c r="DZ118" s="961"/>
    </row>
    <row r="119" spans="1:130" s="221" customFormat="1" ht="26.25" customHeight="1" x14ac:dyDescent="0.2">
      <c r="A119" s="1053" t="s">
        <v>441</v>
      </c>
      <c r="B119" s="944"/>
      <c r="C119" s="926" t="s">
        <v>442</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444</v>
      </c>
      <c r="AB119" s="897"/>
      <c r="AC119" s="897"/>
      <c r="AD119" s="897"/>
      <c r="AE119" s="898"/>
      <c r="AF119" s="899" t="s">
        <v>451</v>
      </c>
      <c r="AG119" s="897"/>
      <c r="AH119" s="897"/>
      <c r="AI119" s="897"/>
      <c r="AJ119" s="898"/>
      <c r="AK119" s="899" t="s">
        <v>138</v>
      </c>
      <c r="AL119" s="897"/>
      <c r="AM119" s="897"/>
      <c r="AN119" s="897"/>
      <c r="AO119" s="898"/>
      <c r="AP119" s="900" t="s">
        <v>138</v>
      </c>
      <c r="AQ119" s="901"/>
      <c r="AR119" s="901"/>
      <c r="AS119" s="901"/>
      <c r="AT119" s="902"/>
      <c r="AU119" s="907"/>
      <c r="AV119" s="908"/>
      <c r="AW119" s="908"/>
      <c r="AX119" s="908"/>
      <c r="AY119" s="908"/>
      <c r="AZ119" s="242" t="s">
        <v>189</v>
      </c>
      <c r="BA119" s="242"/>
      <c r="BB119" s="242"/>
      <c r="BC119" s="242"/>
      <c r="BD119" s="242"/>
      <c r="BE119" s="242"/>
      <c r="BF119" s="242"/>
      <c r="BG119" s="242"/>
      <c r="BH119" s="242"/>
      <c r="BI119" s="242"/>
      <c r="BJ119" s="242"/>
      <c r="BK119" s="242"/>
      <c r="BL119" s="242"/>
      <c r="BM119" s="242"/>
      <c r="BN119" s="242"/>
      <c r="BO119" s="974" t="s">
        <v>471</v>
      </c>
      <c r="BP119" s="1002"/>
      <c r="BQ119" s="996">
        <v>26885200</v>
      </c>
      <c r="BR119" s="997"/>
      <c r="BS119" s="997"/>
      <c r="BT119" s="997"/>
      <c r="BU119" s="997"/>
      <c r="BV119" s="997">
        <v>25513321</v>
      </c>
      <c r="BW119" s="997"/>
      <c r="BX119" s="997"/>
      <c r="BY119" s="997"/>
      <c r="BZ119" s="997"/>
      <c r="CA119" s="997">
        <v>24156090</v>
      </c>
      <c r="CB119" s="997"/>
      <c r="CC119" s="997"/>
      <c r="CD119" s="997"/>
      <c r="CE119" s="997"/>
      <c r="CF119" s="998"/>
      <c r="CG119" s="999"/>
      <c r="CH119" s="999"/>
      <c r="CI119" s="999"/>
      <c r="CJ119" s="1000"/>
      <c r="CK119" s="947"/>
      <c r="CL119" s="948"/>
      <c r="CM119" s="970" t="s">
        <v>472</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451</v>
      </c>
      <c r="DH119" s="983"/>
      <c r="DI119" s="983"/>
      <c r="DJ119" s="983"/>
      <c r="DK119" s="984"/>
      <c r="DL119" s="982" t="s">
        <v>138</v>
      </c>
      <c r="DM119" s="983"/>
      <c r="DN119" s="983"/>
      <c r="DO119" s="983"/>
      <c r="DP119" s="984"/>
      <c r="DQ119" s="982" t="s">
        <v>444</v>
      </c>
      <c r="DR119" s="983"/>
      <c r="DS119" s="983"/>
      <c r="DT119" s="983"/>
      <c r="DU119" s="984"/>
      <c r="DV119" s="985" t="s">
        <v>444</v>
      </c>
      <c r="DW119" s="986"/>
      <c r="DX119" s="986"/>
      <c r="DY119" s="986"/>
      <c r="DZ119" s="987"/>
    </row>
    <row r="120" spans="1:130" s="221" customFormat="1" ht="26.25" customHeight="1" x14ac:dyDescent="0.2">
      <c r="A120" s="1054"/>
      <c r="B120" s="946"/>
      <c r="C120" s="919" t="s">
        <v>447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451</v>
      </c>
      <c r="AB120" s="956"/>
      <c r="AC120" s="956"/>
      <c r="AD120" s="956"/>
      <c r="AE120" s="957"/>
      <c r="AF120" s="958" t="s">
        <v>138</v>
      </c>
      <c r="AG120" s="956"/>
      <c r="AH120" s="956"/>
      <c r="AI120" s="956"/>
      <c r="AJ120" s="957"/>
      <c r="AK120" s="958" t="s">
        <v>413</v>
      </c>
      <c r="AL120" s="956"/>
      <c r="AM120" s="956"/>
      <c r="AN120" s="956"/>
      <c r="AO120" s="957"/>
      <c r="AP120" s="959" t="s">
        <v>138</v>
      </c>
      <c r="AQ120" s="960"/>
      <c r="AR120" s="960"/>
      <c r="AS120" s="960"/>
      <c r="AT120" s="961"/>
      <c r="AU120" s="988" t="s">
        <v>473</v>
      </c>
      <c r="AV120" s="989"/>
      <c r="AW120" s="989"/>
      <c r="AX120" s="989"/>
      <c r="AY120" s="990"/>
      <c r="AZ120" s="926" t="s">
        <v>474</v>
      </c>
      <c r="BA120" s="894"/>
      <c r="BB120" s="894"/>
      <c r="BC120" s="894"/>
      <c r="BD120" s="894"/>
      <c r="BE120" s="894"/>
      <c r="BF120" s="894"/>
      <c r="BG120" s="894"/>
      <c r="BH120" s="894"/>
      <c r="BI120" s="894"/>
      <c r="BJ120" s="894"/>
      <c r="BK120" s="894"/>
      <c r="BL120" s="894"/>
      <c r="BM120" s="894"/>
      <c r="BN120" s="894"/>
      <c r="BO120" s="894"/>
      <c r="BP120" s="895"/>
      <c r="BQ120" s="927">
        <v>5113369</v>
      </c>
      <c r="BR120" s="928"/>
      <c r="BS120" s="928"/>
      <c r="BT120" s="928"/>
      <c r="BU120" s="928"/>
      <c r="BV120" s="928">
        <v>4773223</v>
      </c>
      <c r="BW120" s="928"/>
      <c r="BX120" s="928"/>
      <c r="BY120" s="928"/>
      <c r="BZ120" s="928"/>
      <c r="CA120" s="928">
        <v>5231311</v>
      </c>
      <c r="CB120" s="928"/>
      <c r="CC120" s="928"/>
      <c r="CD120" s="928"/>
      <c r="CE120" s="928"/>
      <c r="CF120" s="941">
        <v>59.9</v>
      </c>
      <c r="CG120" s="942"/>
      <c r="CH120" s="942"/>
      <c r="CI120" s="942"/>
      <c r="CJ120" s="942"/>
      <c r="CK120" s="1003" t="s">
        <v>475</v>
      </c>
      <c r="CL120" s="1004"/>
      <c r="CM120" s="1004"/>
      <c r="CN120" s="1004"/>
      <c r="CO120" s="1005"/>
      <c r="CP120" s="1011" t="s">
        <v>476</v>
      </c>
      <c r="CQ120" s="1012"/>
      <c r="CR120" s="1012"/>
      <c r="CS120" s="1012"/>
      <c r="CT120" s="1012"/>
      <c r="CU120" s="1012"/>
      <c r="CV120" s="1012"/>
      <c r="CW120" s="1012"/>
      <c r="CX120" s="1012"/>
      <c r="CY120" s="1012"/>
      <c r="CZ120" s="1012"/>
      <c r="DA120" s="1012"/>
      <c r="DB120" s="1012"/>
      <c r="DC120" s="1012"/>
      <c r="DD120" s="1012"/>
      <c r="DE120" s="1012"/>
      <c r="DF120" s="1013"/>
      <c r="DG120" s="927" t="s">
        <v>138</v>
      </c>
      <c r="DH120" s="928"/>
      <c r="DI120" s="928"/>
      <c r="DJ120" s="928"/>
      <c r="DK120" s="928"/>
      <c r="DL120" s="928">
        <v>5620639</v>
      </c>
      <c r="DM120" s="928"/>
      <c r="DN120" s="928"/>
      <c r="DO120" s="928"/>
      <c r="DP120" s="928"/>
      <c r="DQ120" s="928">
        <v>5082603</v>
      </c>
      <c r="DR120" s="928"/>
      <c r="DS120" s="928"/>
      <c r="DT120" s="928"/>
      <c r="DU120" s="928"/>
      <c r="DV120" s="929">
        <v>58.2</v>
      </c>
      <c r="DW120" s="929"/>
      <c r="DX120" s="929"/>
      <c r="DY120" s="929"/>
      <c r="DZ120" s="930"/>
    </row>
    <row r="121" spans="1:130" s="221" customFormat="1" ht="26.25" customHeight="1" x14ac:dyDescent="0.2">
      <c r="A121" s="1054"/>
      <c r="B121" s="946"/>
      <c r="C121" s="971" t="s">
        <v>477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413</v>
      </c>
      <c r="AB121" s="956"/>
      <c r="AC121" s="956"/>
      <c r="AD121" s="956"/>
      <c r="AE121" s="957"/>
      <c r="AF121" s="958" t="s">
        <v>138</v>
      </c>
      <c r="AG121" s="956"/>
      <c r="AH121" s="956"/>
      <c r="AI121" s="956"/>
      <c r="AJ121" s="957"/>
      <c r="AK121" s="958" t="s">
        <v>451</v>
      </c>
      <c r="AL121" s="956"/>
      <c r="AM121" s="956"/>
      <c r="AN121" s="956"/>
      <c r="AO121" s="957"/>
      <c r="AP121" s="959" t="s">
        <v>444</v>
      </c>
      <c r="AQ121" s="960"/>
      <c r="AR121" s="960"/>
      <c r="AS121" s="960"/>
      <c r="AT121" s="961"/>
      <c r="AU121" s="991"/>
      <c r="AV121" s="992"/>
      <c r="AW121" s="992"/>
      <c r="AX121" s="992"/>
      <c r="AY121" s="993"/>
      <c r="AZ121" s="919" t="s">
        <v>478</v>
      </c>
      <c r="BA121" s="920"/>
      <c r="BB121" s="920"/>
      <c r="BC121" s="920"/>
      <c r="BD121" s="920"/>
      <c r="BE121" s="920"/>
      <c r="BF121" s="920"/>
      <c r="BG121" s="920"/>
      <c r="BH121" s="920"/>
      <c r="BI121" s="920"/>
      <c r="BJ121" s="920"/>
      <c r="BK121" s="920"/>
      <c r="BL121" s="920"/>
      <c r="BM121" s="920"/>
      <c r="BN121" s="920"/>
      <c r="BO121" s="920"/>
      <c r="BP121" s="921"/>
      <c r="BQ121" s="922">
        <v>168190</v>
      </c>
      <c r="BR121" s="923"/>
      <c r="BS121" s="923"/>
      <c r="BT121" s="923"/>
      <c r="BU121" s="923"/>
      <c r="BV121" s="923">
        <v>156677</v>
      </c>
      <c r="BW121" s="923"/>
      <c r="BX121" s="923"/>
      <c r="BY121" s="923"/>
      <c r="BZ121" s="923"/>
      <c r="CA121" s="923">
        <v>146000</v>
      </c>
      <c r="CB121" s="923"/>
      <c r="CC121" s="923"/>
      <c r="CD121" s="923"/>
      <c r="CE121" s="923"/>
      <c r="CF121" s="917">
        <v>1.7</v>
      </c>
      <c r="CG121" s="918"/>
      <c r="CH121" s="918"/>
      <c r="CI121" s="918"/>
      <c r="CJ121" s="918"/>
      <c r="CK121" s="1006"/>
      <c r="CL121" s="1007"/>
      <c r="CM121" s="1007"/>
      <c r="CN121" s="1007"/>
      <c r="CO121" s="1008"/>
      <c r="CP121" s="1016" t="s">
        <v>479</v>
      </c>
      <c r="CQ121" s="1017"/>
      <c r="CR121" s="1017"/>
      <c r="CS121" s="1017"/>
      <c r="CT121" s="1017"/>
      <c r="CU121" s="1017"/>
      <c r="CV121" s="1017"/>
      <c r="CW121" s="1017"/>
      <c r="CX121" s="1017"/>
      <c r="CY121" s="1017"/>
      <c r="CZ121" s="1017"/>
      <c r="DA121" s="1017"/>
      <c r="DB121" s="1017"/>
      <c r="DC121" s="1017"/>
      <c r="DD121" s="1017"/>
      <c r="DE121" s="1017"/>
      <c r="DF121" s="1018"/>
      <c r="DG121" s="922">
        <v>5063490</v>
      </c>
      <c r="DH121" s="923"/>
      <c r="DI121" s="923"/>
      <c r="DJ121" s="923"/>
      <c r="DK121" s="923"/>
      <c r="DL121" s="923">
        <v>4788669</v>
      </c>
      <c r="DM121" s="923"/>
      <c r="DN121" s="923"/>
      <c r="DO121" s="923"/>
      <c r="DP121" s="923"/>
      <c r="DQ121" s="923">
        <v>4518081</v>
      </c>
      <c r="DR121" s="923"/>
      <c r="DS121" s="923"/>
      <c r="DT121" s="923"/>
      <c r="DU121" s="923"/>
      <c r="DV121" s="924">
        <v>51.7</v>
      </c>
      <c r="DW121" s="924"/>
      <c r="DX121" s="924"/>
      <c r="DY121" s="924"/>
      <c r="DZ121" s="925"/>
    </row>
    <row r="122" spans="1:130" s="221" customFormat="1" ht="26.25" customHeight="1" x14ac:dyDescent="0.2">
      <c r="A122" s="1054"/>
      <c r="B122" s="946"/>
      <c r="C122" s="919" t="s">
        <v>459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451</v>
      </c>
      <c r="AB122" s="956"/>
      <c r="AC122" s="956"/>
      <c r="AD122" s="956"/>
      <c r="AE122" s="957"/>
      <c r="AF122" s="958" t="s">
        <v>451</v>
      </c>
      <c r="AG122" s="956"/>
      <c r="AH122" s="956"/>
      <c r="AI122" s="956"/>
      <c r="AJ122" s="957"/>
      <c r="AK122" s="958" t="s">
        <v>138</v>
      </c>
      <c r="AL122" s="956"/>
      <c r="AM122" s="956"/>
      <c r="AN122" s="956"/>
      <c r="AO122" s="957"/>
      <c r="AP122" s="959" t="s">
        <v>138</v>
      </c>
      <c r="AQ122" s="960"/>
      <c r="AR122" s="960"/>
      <c r="AS122" s="960"/>
      <c r="AT122" s="961"/>
      <c r="AU122" s="991"/>
      <c r="AV122" s="992"/>
      <c r="AW122" s="992"/>
      <c r="AX122" s="992"/>
      <c r="AY122" s="993"/>
      <c r="AZ122" s="970" t="s">
        <v>480</v>
      </c>
      <c r="BA122" s="962"/>
      <c r="BB122" s="962"/>
      <c r="BC122" s="962"/>
      <c r="BD122" s="962"/>
      <c r="BE122" s="962"/>
      <c r="BF122" s="962"/>
      <c r="BG122" s="962"/>
      <c r="BH122" s="962"/>
      <c r="BI122" s="962"/>
      <c r="BJ122" s="962"/>
      <c r="BK122" s="962"/>
      <c r="BL122" s="962"/>
      <c r="BM122" s="962"/>
      <c r="BN122" s="962"/>
      <c r="BO122" s="962"/>
      <c r="BP122" s="963"/>
      <c r="BQ122" s="996">
        <v>16007871</v>
      </c>
      <c r="BR122" s="997"/>
      <c r="BS122" s="997"/>
      <c r="BT122" s="997"/>
      <c r="BU122" s="997"/>
      <c r="BV122" s="997">
        <v>15381966</v>
      </c>
      <c r="BW122" s="997"/>
      <c r="BX122" s="997"/>
      <c r="BY122" s="997"/>
      <c r="BZ122" s="997"/>
      <c r="CA122" s="997">
        <v>14790616</v>
      </c>
      <c r="CB122" s="997"/>
      <c r="CC122" s="997"/>
      <c r="CD122" s="997"/>
      <c r="CE122" s="997"/>
      <c r="CF122" s="1014">
        <v>169.2</v>
      </c>
      <c r="CG122" s="1015"/>
      <c r="CH122" s="1015"/>
      <c r="CI122" s="1015"/>
      <c r="CJ122" s="1015"/>
      <c r="CK122" s="1006"/>
      <c r="CL122" s="1007"/>
      <c r="CM122" s="1007"/>
      <c r="CN122" s="1007"/>
      <c r="CO122" s="1008"/>
      <c r="CP122" s="1016" t="s">
        <v>412</v>
      </c>
      <c r="CQ122" s="1017"/>
      <c r="CR122" s="1017"/>
      <c r="CS122" s="1017"/>
      <c r="CT122" s="1017"/>
      <c r="CU122" s="1017"/>
      <c r="CV122" s="1017"/>
      <c r="CW122" s="1017"/>
      <c r="CX122" s="1017"/>
      <c r="CY122" s="1017"/>
      <c r="CZ122" s="1017"/>
      <c r="DA122" s="1017"/>
      <c r="DB122" s="1017"/>
      <c r="DC122" s="1017"/>
      <c r="DD122" s="1017"/>
      <c r="DE122" s="1017"/>
      <c r="DF122" s="1018"/>
      <c r="DG122" s="922" t="s">
        <v>413</v>
      </c>
      <c r="DH122" s="923"/>
      <c r="DI122" s="923"/>
      <c r="DJ122" s="923"/>
      <c r="DK122" s="923"/>
      <c r="DL122" s="923" t="s">
        <v>413</v>
      </c>
      <c r="DM122" s="923"/>
      <c r="DN122" s="923"/>
      <c r="DO122" s="923"/>
      <c r="DP122" s="923"/>
      <c r="DQ122" s="923" t="s">
        <v>451</v>
      </c>
      <c r="DR122" s="923"/>
      <c r="DS122" s="923"/>
      <c r="DT122" s="923"/>
      <c r="DU122" s="923"/>
      <c r="DV122" s="924" t="s">
        <v>444</v>
      </c>
      <c r="DW122" s="924"/>
      <c r="DX122" s="924"/>
      <c r="DY122" s="924"/>
      <c r="DZ122" s="925"/>
    </row>
    <row r="123" spans="1:130" s="221" customFormat="1" ht="26.25" customHeight="1" x14ac:dyDescent="0.2">
      <c r="A123" s="1054"/>
      <c r="B123" s="946"/>
      <c r="C123" s="919" t="s">
        <v>465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v>15000</v>
      </c>
      <c r="AB123" s="956"/>
      <c r="AC123" s="956"/>
      <c r="AD123" s="956"/>
      <c r="AE123" s="957"/>
      <c r="AF123" s="958">
        <v>15000</v>
      </c>
      <c r="AG123" s="956"/>
      <c r="AH123" s="956"/>
      <c r="AI123" s="956"/>
      <c r="AJ123" s="957"/>
      <c r="AK123" s="958">
        <v>15000</v>
      </c>
      <c r="AL123" s="956"/>
      <c r="AM123" s="956"/>
      <c r="AN123" s="956"/>
      <c r="AO123" s="957"/>
      <c r="AP123" s="959">
        <v>0.2</v>
      </c>
      <c r="AQ123" s="960"/>
      <c r="AR123" s="960"/>
      <c r="AS123" s="960"/>
      <c r="AT123" s="961"/>
      <c r="AU123" s="994"/>
      <c r="AV123" s="995"/>
      <c r="AW123" s="995"/>
      <c r="AX123" s="995"/>
      <c r="AY123" s="995"/>
      <c r="AZ123" s="242" t="s">
        <v>189</v>
      </c>
      <c r="BA123" s="242"/>
      <c r="BB123" s="242"/>
      <c r="BC123" s="242"/>
      <c r="BD123" s="242"/>
      <c r="BE123" s="242"/>
      <c r="BF123" s="242"/>
      <c r="BG123" s="242"/>
      <c r="BH123" s="242"/>
      <c r="BI123" s="242"/>
      <c r="BJ123" s="242"/>
      <c r="BK123" s="242"/>
      <c r="BL123" s="242"/>
      <c r="BM123" s="242"/>
      <c r="BN123" s="242"/>
      <c r="BO123" s="974" t="s">
        <v>481</v>
      </c>
      <c r="BP123" s="1002"/>
      <c r="BQ123" s="1060">
        <v>21289430</v>
      </c>
      <c r="BR123" s="1061"/>
      <c r="BS123" s="1061"/>
      <c r="BT123" s="1061"/>
      <c r="BU123" s="1061"/>
      <c r="BV123" s="1061">
        <v>20311866</v>
      </c>
      <c r="BW123" s="1061"/>
      <c r="BX123" s="1061"/>
      <c r="BY123" s="1061"/>
      <c r="BZ123" s="1061"/>
      <c r="CA123" s="1061">
        <v>20167927</v>
      </c>
      <c r="CB123" s="1061"/>
      <c r="CC123" s="1061"/>
      <c r="CD123" s="1061"/>
      <c r="CE123" s="1061"/>
      <c r="CF123" s="998"/>
      <c r="CG123" s="999"/>
      <c r="CH123" s="999"/>
      <c r="CI123" s="999"/>
      <c r="CJ123" s="1000"/>
      <c r="CK123" s="1006"/>
      <c r="CL123" s="1007"/>
      <c r="CM123" s="1007"/>
      <c r="CN123" s="1007"/>
      <c r="CO123" s="1008"/>
      <c r="CP123" s="1016"/>
      <c r="CQ123" s="1017"/>
      <c r="CR123" s="1017"/>
      <c r="CS123" s="1017"/>
      <c r="CT123" s="1017"/>
      <c r="CU123" s="1017"/>
      <c r="CV123" s="1017"/>
      <c r="CW123" s="1017"/>
      <c r="CX123" s="1017"/>
      <c r="CY123" s="1017"/>
      <c r="CZ123" s="1017"/>
      <c r="DA123" s="1017"/>
      <c r="DB123" s="1017"/>
      <c r="DC123" s="1017"/>
      <c r="DD123" s="1017"/>
      <c r="DE123" s="1017"/>
      <c r="DF123" s="1018"/>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221" customFormat="1" ht="26.25" customHeight="1" thickBot="1" x14ac:dyDescent="0.25">
      <c r="A124" s="1054"/>
      <c r="B124" s="946"/>
      <c r="C124" s="919" t="s">
        <v>468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451</v>
      </c>
      <c r="AB124" s="956"/>
      <c r="AC124" s="956"/>
      <c r="AD124" s="956"/>
      <c r="AE124" s="957"/>
      <c r="AF124" s="958" t="s">
        <v>451</v>
      </c>
      <c r="AG124" s="956"/>
      <c r="AH124" s="956"/>
      <c r="AI124" s="956"/>
      <c r="AJ124" s="957"/>
      <c r="AK124" s="958" t="s">
        <v>138</v>
      </c>
      <c r="AL124" s="956"/>
      <c r="AM124" s="956"/>
      <c r="AN124" s="956"/>
      <c r="AO124" s="957"/>
      <c r="AP124" s="959" t="s">
        <v>451</v>
      </c>
      <c r="AQ124" s="960"/>
      <c r="AR124" s="960"/>
      <c r="AS124" s="960"/>
      <c r="AT124" s="961"/>
      <c r="AU124" s="1056" t="s">
        <v>482</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71.900000000000006</v>
      </c>
      <c r="BR124" s="1024"/>
      <c r="BS124" s="1024"/>
      <c r="BT124" s="1024"/>
      <c r="BU124" s="1024"/>
      <c r="BV124" s="1024">
        <v>63</v>
      </c>
      <c r="BW124" s="1024"/>
      <c r="BX124" s="1024"/>
      <c r="BY124" s="1024"/>
      <c r="BZ124" s="1024"/>
      <c r="CA124" s="1024">
        <v>45.6</v>
      </c>
      <c r="CB124" s="1024"/>
      <c r="CC124" s="1024"/>
      <c r="CD124" s="1024"/>
      <c r="CE124" s="1024"/>
      <c r="CF124" s="1025"/>
      <c r="CG124" s="1026"/>
      <c r="CH124" s="1026"/>
      <c r="CI124" s="1026"/>
      <c r="CJ124" s="1027"/>
      <c r="CK124" s="1009"/>
      <c r="CL124" s="1009"/>
      <c r="CM124" s="1009"/>
      <c r="CN124" s="1009"/>
      <c r="CO124" s="1010"/>
      <c r="CP124" s="1016" t="s">
        <v>483</v>
      </c>
      <c r="CQ124" s="1017"/>
      <c r="CR124" s="1017"/>
      <c r="CS124" s="1017"/>
      <c r="CT124" s="1017"/>
      <c r="CU124" s="1017"/>
      <c r="CV124" s="1017"/>
      <c r="CW124" s="1017"/>
      <c r="CX124" s="1017"/>
      <c r="CY124" s="1017"/>
      <c r="CZ124" s="1017"/>
      <c r="DA124" s="1017"/>
      <c r="DB124" s="1017"/>
      <c r="DC124" s="1017"/>
      <c r="DD124" s="1017"/>
      <c r="DE124" s="1017"/>
      <c r="DF124" s="1018"/>
      <c r="DG124" s="1001">
        <v>5897747</v>
      </c>
      <c r="DH124" s="983"/>
      <c r="DI124" s="983"/>
      <c r="DJ124" s="983"/>
      <c r="DK124" s="984"/>
      <c r="DL124" s="982" t="s">
        <v>444</v>
      </c>
      <c r="DM124" s="983"/>
      <c r="DN124" s="983"/>
      <c r="DO124" s="983"/>
      <c r="DP124" s="984"/>
      <c r="DQ124" s="982" t="s">
        <v>444</v>
      </c>
      <c r="DR124" s="983"/>
      <c r="DS124" s="983"/>
      <c r="DT124" s="983"/>
      <c r="DU124" s="984"/>
      <c r="DV124" s="985" t="s">
        <v>138</v>
      </c>
      <c r="DW124" s="986"/>
      <c r="DX124" s="986"/>
      <c r="DY124" s="986"/>
      <c r="DZ124" s="987"/>
    </row>
    <row r="125" spans="1:130" s="221" customFormat="1" ht="26.25" customHeight="1" x14ac:dyDescent="0.2">
      <c r="A125" s="1054"/>
      <c r="B125" s="946"/>
      <c r="C125" s="919" t="s">
        <v>470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138</v>
      </c>
      <c r="AB125" s="956"/>
      <c r="AC125" s="956"/>
      <c r="AD125" s="956"/>
      <c r="AE125" s="957"/>
      <c r="AF125" s="958" t="s">
        <v>451</v>
      </c>
      <c r="AG125" s="956"/>
      <c r="AH125" s="956"/>
      <c r="AI125" s="956"/>
      <c r="AJ125" s="957"/>
      <c r="AK125" s="958" t="s">
        <v>138</v>
      </c>
      <c r="AL125" s="956"/>
      <c r="AM125" s="956"/>
      <c r="AN125" s="956"/>
      <c r="AO125" s="957"/>
      <c r="AP125" s="959" t="s">
        <v>138</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484</v>
      </c>
      <c r="CL125" s="1004"/>
      <c r="CM125" s="1004"/>
      <c r="CN125" s="1004"/>
      <c r="CO125" s="1005"/>
      <c r="CP125" s="926" t="s">
        <v>485</v>
      </c>
      <c r="CQ125" s="894"/>
      <c r="CR125" s="894"/>
      <c r="CS125" s="894"/>
      <c r="CT125" s="894"/>
      <c r="CU125" s="894"/>
      <c r="CV125" s="894"/>
      <c r="CW125" s="894"/>
      <c r="CX125" s="894"/>
      <c r="CY125" s="894"/>
      <c r="CZ125" s="894"/>
      <c r="DA125" s="894"/>
      <c r="DB125" s="894"/>
      <c r="DC125" s="894"/>
      <c r="DD125" s="894"/>
      <c r="DE125" s="894"/>
      <c r="DF125" s="895"/>
      <c r="DG125" s="927" t="s">
        <v>451</v>
      </c>
      <c r="DH125" s="928"/>
      <c r="DI125" s="928"/>
      <c r="DJ125" s="928"/>
      <c r="DK125" s="928"/>
      <c r="DL125" s="928" t="s">
        <v>451</v>
      </c>
      <c r="DM125" s="928"/>
      <c r="DN125" s="928"/>
      <c r="DO125" s="928"/>
      <c r="DP125" s="928"/>
      <c r="DQ125" s="928" t="s">
        <v>451</v>
      </c>
      <c r="DR125" s="928"/>
      <c r="DS125" s="928"/>
      <c r="DT125" s="928"/>
      <c r="DU125" s="928"/>
      <c r="DV125" s="929" t="s">
        <v>138</v>
      </c>
      <c r="DW125" s="929"/>
      <c r="DX125" s="929"/>
      <c r="DY125" s="929"/>
      <c r="DZ125" s="930"/>
    </row>
    <row r="126" spans="1:130" s="221" customFormat="1" ht="26.25" customHeight="1" thickBot="1" x14ac:dyDescent="0.25">
      <c r="A126" s="1054"/>
      <c r="B126" s="946"/>
      <c r="C126" s="919" t="s">
        <v>472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138</v>
      </c>
      <c r="AB126" s="956"/>
      <c r="AC126" s="956"/>
      <c r="AD126" s="956"/>
      <c r="AE126" s="957"/>
      <c r="AF126" s="958" t="s">
        <v>138</v>
      </c>
      <c r="AG126" s="956"/>
      <c r="AH126" s="956"/>
      <c r="AI126" s="956"/>
      <c r="AJ126" s="957"/>
      <c r="AK126" s="958" t="s">
        <v>138</v>
      </c>
      <c r="AL126" s="956"/>
      <c r="AM126" s="956"/>
      <c r="AN126" s="956"/>
      <c r="AO126" s="957"/>
      <c r="AP126" s="959" t="s">
        <v>138</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486</v>
      </c>
      <c r="CQ126" s="920"/>
      <c r="CR126" s="920"/>
      <c r="CS126" s="920"/>
      <c r="CT126" s="920"/>
      <c r="CU126" s="920"/>
      <c r="CV126" s="920"/>
      <c r="CW126" s="920"/>
      <c r="CX126" s="920"/>
      <c r="CY126" s="920"/>
      <c r="CZ126" s="920"/>
      <c r="DA126" s="920"/>
      <c r="DB126" s="920"/>
      <c r="DC126" s="920"/>
      <c r="DD126" s="920"/>
      <c r="DE126" s="920"/>
      <c r="DF126" s="921"/>
      <c r="DG126" s="922" t="s">
        <v>138</v>
      </c>
      <c r="DH126" s="923"/>
      <c r="DI126" s="923"/>
      <c r="DJ126" s="923"/>
      <c r="DK126" s="923"/>
      <c r="DL126" s="923" t="s">
        <v>444</v>
      </c>
      <c r="DM126" s="923"/>
      <c r="DN126" s="923"/>
      <c r="DO126" s="923"/>
      <c r="DP126" s="923"/>
      <c r="DQ126" s="923" t="s">
        <v>444</v>
      </c>
      <c r="DR126" s="923"/>
      <c r="DS126" s="923"/>
      <c r="DT126" s="923"/>
      <c r="DU126" s="923"/>
      <c r="DV126" s="924" t="s">
        <v>138</v>
      </c>
      <c r="DW126" s="924"/>
      <c r="DX126" s="924"/>
      <c r="DY126" s="924"/>
      <c r="DZ126" s="925"/>
    </row>
    <row r="127" spans="1:130" s="221" customFormat="1" ht="26.25" customHeight="1" x14ac:dyDescent="0.2">
      <c r="A127" s="1055"/>
      <c r="B127" s="948"/>
      <c r="C127" s="970" t="s">
        <v>487</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536</v>
      </c>
      <c r="AB127" s="956"/>
      <c r="AC127" s="956"/>
      <c r="AD127" s="956"/>
      <c r="AE127" s="957"/>
      <c r="AF127" s="958">
        <v>453</v>
      </c>
      <c r="AG127" s="956"/>
      <c r="AH127" s="956"/>
      <c r="AI127" s="956"/>
      <c r="AJ127" s="957"/>
      <c r="AK127" s="958">
        <v>383</v>
      </c>
      <c r="AL127" s="956"/>
      <c r="AM127" s="956"/>
      <c r="AN127" s="956"/>
      <c r="AO127" s="957"/>
      <c r="AP127" s="959">
        <v>0</v>
      </c>
      <c r="AQ127" s="960"/>
      <c r="AR127" s="960"/>
      <c r="AS127" s="960"/>
      <c r="AT127" s="961"/>
      <c r="AU127" s="223"/>
      <c r="AV127" s="223"/>
      <c r="AW127" s="223"/>
      <c r="AX127" s="1028" t="s">
        <v>488</v>
      </c>
      <c r="AY127" s="1029"/>
      <c r="AZ127" s="1029"/>
      <c r="BA127" s="1029"/>
      <c r="BB127" s="1029"/>
      <c r="BC127" s="1029"/>
      <c r="BD127" s="1029"/>
      <c r="BE127" s="1030"/>
      <c r="BF127" s="1031" t="s">
        <v>489</v>
      </c>
      <c r="BG127" s="1029"/>
      <c r="BH127" s="1029"/>
      <c r="BI127" s="1029"/>
      <c r="BJ127" s="1029"/>
      <c r="BK127" s="1029"/>
      <c r="BL127" s="1030"/>
      <c r="BM127" s="1031" t="s">
        <v>490</v>
      </c>
      <c r="BN127" s="1029"/>
      <c r="BO127" s="1029"/>
      <c r="BP127" s="1029"/>
      <c r="BQ127" s="1029"/>
      <c r="BR127" s="1029"/>
      <c r="BS127" s="1030"/>
      <c r="BT127" s="1031" t="s">
        <v>491</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492</v>
      </c>
      <c r="CQ127" s="920"/>
      <c r="CR127" s="920"/>
      <c r="CS127" s="920"/>
      <c r="CT127" s="920"/>
      <c r="CU127" s="920"/>
      <c r="CV127" s="920"/>
      <c r="CW127" s="920"/>
      <c r="CX127" s="920"/>
      <c r="CY127" s="920"/>
      <c r="CZ127" s="920"/>
      <c r="DA127" s="920"/>
      <c r="DB127" s="920"/>
      <c r="DC127" s="920"/>
      <c r="DD127" s="920"/>
      <c r="DE127" s="920"/>
      <c r="DF127" s="921"/>
      <c r="DG127" s="922" t="s">
        <v>138</v>
      </c>
      <c r="DH127" s="923"/>
      <c r="DI127" s="923"/>
      <c r="DJ127" s="923"/>
      <c r="DK127" s="923"/>
      <c r="DL127" s="923" t="s">
        <v>444</v>
      </c>
      <c r="DM127" s="923"/>
      <c r="DN127" s="923"/>
      <c r="DO127" s="923"/>
      <c r="DP127" s="923"/>
      <c r="DQ127" s="923" t="s">
        <v>138</v>
      </c>
      <c r="DR127" s="923"/>
      <c r="DS127" s="923"/>
      <c r="DT127" s="923"/>
      <c r="DU127" s="923"/>
      <c r="DV127" s="924" t="s">
        <v>451</v>
      </c>
      <c r="DW127" s="924"/>
      <c r="DX127" s="924"/>
      <c r="DY127" s="924"/>
      <c r="DZ127" s="925"/>
    </row>
    <row r="128" spans="1:130" s="221" customFormat="1" ht="26.25" customHeight="1" thickBot="1" x14ac:dyDescent="0.25">
      <c r="A128" s="1038" t="s">
        <v>493</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494</v>
      </c>
      <c r="X128" s="1040"/>
      <c r="Y128" s="1040"/>
      <c r="Z128" s="1041"/>
      <c r="AA128" s="1042">
        <v>14516</v>
      </c>
      <c r="AB128" s="1043"/>
      <c r="AC128" s="1043"/>
      <c r="AD128" s="1043"/>
      <c r="AE128" s="1044"/>
      <c r="AF128" s="1045">
        <v>14516</v>
      </c>
      <c r="AG128" s="1043"/>
      <c r="AH128" s="1043"/>
      <c r="AI128" s="1043"/>
      <c r="AJ128" s="1044"/>
      <c r="AK128" s="1045">
        <v>13482</v>
      </c>
      <c r="AL128" s="1043"/>
      <c r="AM128" s="1043"/>
      <c r="AN128" s="1043"/>
      <c r="AO128" s="1044"/>
      <c r="AP128" s="1046"/>
      <c r="AQ128" s="1047"/>
      <c r="AR128" s="1047"/>
      <c r="AS128" s="1047"/>
      <c r="AT128" s="1048"/>
      <c r="AU128" s="223"/>
      <c r="AV128" s="223"/>
      <c r="AW128" s="223"/>
      <c r="AX128" s="893" t="s">
        <v>495</v>
      </c>
      <c r="AY128" s="894"/>
      <c r="AZ128" s="894"/>
      <c r="BA128" s="894"/>
      <c r="BB128" s="894"/>
      <c r="BC128" s="894"/>
      <c r="BD128" s="894"/>
      <c r="BE128" s="895"/>
      <c r="BF128" s="1049" t="s">
        <v>444</v>
      </c>
      <c r="BG128" s="1050"/>
      <c r="BH128" s="1050"/>
      <c r="BI128" s="1050"/>
      <c r="BJ128" s="1050"/>
      <c r="BK128" s="1050"/>
      <c r="BL128" s="1051"/>
      <c r="BM128" s="1049">
        <v>13.28</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496</v>
      </c>
      <c r="CQ128" s="723"/>
      <c r="CR128" s="723"/>
      <c r="CS128" s="723"/>
      <c r="CT128" s="723"/>
      <c r="CU128" s="723"/>
      <c r="CV128" s="723"/>
      <c r="CW128" s="723"/>
      <c r="CX128" s="723"/>
      <c r="CY128" s="723"/>
      <c r="CZ128" s="723"/>
      <c r="DA128" s="723"/>
      <c r="DB128" s="723"/>
      <c r="DC128" s="723"/>
      <c r="DD128" s="723"/>
      <c r="DE128" s="723"/>
      <c r="DF128" s="1033"/>
      <c r="DG128" s="1034" t="s">
        <v>138</v>
      </c>
      <c r="DH128" s="1035"/>
      <c r="DI128" s="1035"/>
      <c r="DJ128" s="1035"/>
      <c r="DK128" s="1035"/>
      <c r="DL128" s="1035" t="s">
        <v>444</v>
      </c>
      <c r="DM128" s="1035"/>
      <c r="DN128" s="1035"/>
      <c r="DO128" s="1035"/>
      <c r="DP128" s="1035"/>
      <c r="DQ128" s="1035" t="s">
        <v>138</v>
      </c>
      <c r="DR128" s="1035"/>
      <c r="DS128" s="1035"/>
      <c r="DT128" s="1035"/>
      <c r="DU128" s="1035"/>
      <c r="DV128" s="1036" t="s">
        <v>138</v>
      </c>
      <c r="DW128" s="1036"/>
      <c r="DX128" s="1036"/>
      <c r="DY128" s="1036"/>
      <c r="DZ128" s="1037"/>
    </row>
    <row r="129" spans="1:131" s="221" customFormat="1" ht="26.25" customHeight="1" x14ac:dyDescent="0.2">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497</v>
      </c>
      <c r="X129" s="1068"/>
      <c r="Y129" s="1068"/>
      <c r="Z129" s="1069"/>
      <c r="AA129" s="955">
        <v>9246888</v>
      </c>
      <c r="AB129" s="956"/>
      <c r="AC129" s="956"/>
      <c r="AD129" s="956"/>
      <c r="AE129" s="957"/>
      <c r="AF129" s="958">
        <v>9743004</v>
      </c>
      <c r="AG129" s="956"/>
      <c r="AH129" s="956"/>
      <c r="AI129" s="956"/>
      <c r="AJ129" s="957"/>
      <c r="AK129" s="958">
        <v>10309019</v>
      </c>
      <c r="AL129" s="956"/>
      <c r="AM129" s="956"/>
      <c r="AN129" s="956"/>
      <c r="AO129" s="957"/>
      <c r="AP129" s="1070"/>
      <c r="AQ129" s="1071"/>
      <c r="AR129" s="1071"/>
      <c r="AS129" s="1071"/>
      <c r="AT129" s="1072"/>
      <c r="AU129" s="224"/>
      <c r="AV129" s="224"/>
      <c r="AW129" s="224"/>
      <c r="AX129" s="1062" t="s">
        <v>498</v>
      </c>
      <c r="AY129" s="920"/>
      <c r="AZ129" s="920"/>
      <c r="BA129" s="920"/>
      <c r="BB129" s="920"/>
      <c r="BC129" s="920"/>
      <c r="BD129" s="920"/>
      <c r="BE129" s="921"/>
      <c r="BF129" s="1063" t="s">
        <v>138</v>
      </c>
      <c r="BG129" s="1064"/>
      <c r="BH129" s="1064"/>
      <c r="BI129" s="1064"/>
      <c r="BJ129" s="1064"/>
      <c r="BK129" s="1064"/>
      <c r="BL129" s="1065"/>
      <c r="BM129" s="1063">
        <v>18.28</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31" t="s">
        <v>499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500</v>
      </c>
      <c r="X130" s="1068"/>
      <c r="Y130" s="1068"/>
      <c r="Z130" s="1069"/>
      <c r="AA130" s="955">
        <v>1466414</v>
      </c>
      <c r="AB130" s="956"/>
      <c r="AC130" s="956"/>
      <c r="AD130" s="956"/>
      <c r="AE130" s="957"/>
      <c r="AF130" s="958">
        <v>1487831</v>
      </c>
      <c r="AG130" s="956"/>
      <c r="AH130" s="956"/>
      <c r="AI130" s="956"/>
      <c r="AJ130" s="957"/>
      <c r="AK130" s="958">
        <v>1569790</v>
      </c>
      <c r="AL130" s="956"/>
      <c r="AM130" s="956"/>
      <c r="AN130" s="956"/>
      <c r="AO130" s="957"/>
      <c r="AP130" s="1070"/>
      <c r="AQ130" s="1071"/>
      <c r="AR130" s="1071"/>
      <c r="AS130" s="1071"/>
      <c r="AT130" s="1072"/>
      <c r="AU130" s="224"/>
      <c r="AV130" s="224"/>
      <c r="AW130" s="224"/>
      <c r="AX130" s="1062" t="s">
        <v>501</v>
      </c>
      <c r="AY130" s="920"/>
      <c r="AZ130" s="920"/>
      <c r="BA130" s="920"/>
      <c r="BB130" s="920"/>
      <c r="BC130" s="920"/>
      <c r="BD130" s="920"/>
      <c r="BE130" s="921"/>
      <c r="BF130" s="1098">
        <v>11.3</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502</v>
      </c>
      <c r="X131" s="1105"/>
      <c r="Y131" s="1105"/>
      <c r="Z131" s="1106"/>
      <c r="AA131" s="1001">
        <v>7780474</v>
      </c>
      <c r="AB131" s="983"/>
      <c r="AC131" s="983"/>
      <c r="AD131" s="983"/>
      <c r="AE131" s="984"/>
      <c r="AF131" s="982">
        <v>8255173</v>
      </c>
      <c r="AG131" s="983"/>
      <c r="AH131" s="983"/>
      <c r="AI131" s="983"/>
      <c r="AJ131" s="984"/>
      <c r="AK131" s="982">
        <v>8739229</v>
      </c>
      <c r="AL131" s="983"/>
      <c r="AM131" s="983"/>
      <c r="AN131" s="983"/>
      <c r="AO131" s="984"/>
      <c r="AP131" s="1107"/>
      <c r="AQ131" s="1108"/>
      <c r="AR131" s="1108"/>
      <c r="AS131" s="1108"/>
      <c r="AT131" s="1109"/>
      <c r="AU131" s="224"/>
      <c r="AV131" s="224"/>
      <c r="AW131" s="224"/>
      <c r="AX131" s="1080" t="s">
        <v>503</v>
      </c>
      <c r="AY131" s="723"/>
      <c r="AZ131" s="723"/>
      <c r="BA131" s="723"/>
      <c r="BB131" s="723"/>
      <c r="BC131" s="723"/>
      <c r="BD131" s="723"/>
      <c r="BE131" s="1033"/>
      <c r="BF131" s="1081">
        <v>45.6</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87" t="s">
        <v>504</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505</v>
      </c>
      <c r="W132" s="1091"/>
      <c r="X132" s="1091"/>
      <c r="Y132" s="1091"/>
      <c r="Z132" s="1092"/>
      <c r="AA132" s="1093">
        <v>12.39826777</v>
      </c>
      <c r="AB132" s="1094"/>
      <c r="AC132" s="1094"/>
      <c r="AD132" s="1094"/>
      <c r="AE132" s="1095"/>
      <c r="AF132" s="1096">
        <v>10.74478996</v>
      </c>
      <c r="AG132" s="1094"/>
      <c r="AH132" s="1094"/>
      <c r="AI132" s="1094"/>
      <c r="AJ132" s="1095"/>
      <c r="AK132" s="1096">
        <v>10.87787035</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506</v>
      </c>
      <c r="W133" s="1074"/>
      <c r="X133" s="1074"/>
      <c r="Y133" s="1074"/>
      <c r="Z133" s="1075"/>
      <c r="AA133" s="1076">
        <v>12.2</v>
      </c>
      <c r="AB133" s="1077"/>
      <c r="AC133" s="1077"/>
      <c r="AD133" s="1077"/>
      <c r="AE133" s="1078"/>
      <c r="AF133" s="1076">
        <v>11.6</v>
      </c>
      <c r="AG133" s="1077"/>
      <c r="AH133" s="1077"/>
      <c r="AI133" s="1077"/>
      <c r="AJ133" s="1078"/>
      <c r="AK133" s="1076">
        <v>11.3</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3M3+HzVJfyJe9PQgFbUA3eeLSM2tiqooR+3PUqEc0jVP/gQOuyXh2CY/aYyQ++VjmSm7WAHrKNZ2/aeffo3Fw==" saltValue="Ceap91GYMTZbOcSytYi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507</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CotqkB+8v2dZ8Oqam532NWXDPdanAPsB8zo8VDFfAYdQWpNvKiNgJzaXMNkB5u0DrctSLdB/owQZwt2Hwc1fdA==" saltValue="CRV5ujRIStAq9xkzBNDn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vDMmb9PKELTKygJtw6Z7BHbBzGcJShwfrcMVjsLXV0BaPI5oxH1LiLrWB9Ni2UC+0MEV9WC4MRJ2Dc5B5T9YQ==" saltValue="91XGBCUq8X0uYWsD3DWu/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510</v>
      </c>
      <c r="AP7" s="263"/>
      <c r="AQ7" s="264" t="s">
        <v>511</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512</v>
      </c>
      <c r="AQ8" s="270" t="s">
        <v>513</v>
      </c>
      <c r="AR8" s="271" t="s">
        <v>514</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515</v>
      </c>
      <c r="AL9" s="1114"/>
      <c r="AM9" s="1114"/>
      <c r="AN9" s="1115"/>
      <c r="AO9" s="272">
        <v>3152747</v>
      </c>
      <c r="AP9" s="272">
        <v>94680</v>
      </c>
      <c r="AQ9" s="273">
        <v>89252</v>
      </c>
      <c r="AR9" s="274">
        <v>6.1</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516</v>
      </c>
      <c r="AL10" s="1114"/>
      <c r="AM10" s="1114"/>
      <c r="AN10" s="1115"/>
      <c r="AO10" s="275">
        <v>21716</v>
      </c>
      <c r="AP10" s="275">
        <v>652</v>
      </c>
      <c r="AQ10" s="276">
        <v>11439</v>
      </c>
      <c r="AR10" s="277">
        <v>-94.3</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517</v>
      </c>
      <c r="AL11" s="1114"/>
      <c r="AM11" s="1114"/>
      <c r="AN11" s="1115"/>
      <c r="AO11" s="275" t="s">
        <v>518</v>
      </c>
      <c r="AP11" s="275" t="s">
        <v>518</v>
      </c>
      <c r="AQ11" s="276">
        <v>869</v>
      </c>
      <c r="AR11" s="277" t="s">
        <v>518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519</v>
      </c>
      <c r="AL12" s="1114"/>
      <c r="AM12" s="1114"/>
      <c r="AN12" s="1115"/>
      <c r="AO12" s="275" t="s">
        <v>518</v>
      </c>
      <c r="AP12" s="275" t="s">
        <v>518</v>
      </c>
      <c r="AQ12" s="276">
        <v>1</v>
      </c>
      <c r="AR12" s="277" t="s">
        <v>518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520</v>
      </c>
      <c r="AL13" s="1114"/>
      <c r="AM13" s="1114"/>
      <c r="AN13" s="1115"/>
      <c r="AO13" s="275">
        <v>139199</v>
      </c>
      <c r="AP13" s="275">
        <v>4180</v>
      </c>
      <c r="AQ13" s="276">
        <v>3581</v>
      </c>
      <c r="AR13" s="277">
        <v>16.7</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521</v>
      </c>
      <c r="AL14" s="1114"/>
      <c r="AM14" s="1114"/>
      <c r="AN14" s="1115"/>
      <c r="AO14" s="275">
        <v>102270</v>
      </c>
      <c r="AP14" s="275">
        <v>3071</v>
      </c>
      <c r="AQ14" s="276">
        <v>1527</v>
      </c>
      <c r="AR14" s="277">
        <v>101.1</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522</v>
      </c>
      <c r="AL15" s="1117"/>
      <c r="AM15" s="1117"/>
      <c r="AN15" s="1118"/>
      <c r="AO15" s="275">
        <v>-175870</v>
      </c>
      <c r="AP15" s="275">
        <v>-5282</v>
      </c>
      <c r="AQ15" s="276">
        <v>-6588</v>
      </c>
      <c r="AR15" s="277">
        <v>-19.8</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189</v>
      </c>
      <c r="AL16" s="1117"/>
      <c r="AM16" s="1117"/>
      <c r="AN16" s="1118"/>
      <c r="AO16" s="275">
        <v>3240062</v>
      </c>
      <c r="AP16" s="275">
        <v>97302</v>
      </c>
      <c r="AQ16" s="276">
        <v>100080</v>
      </c>
      <c r="AR16" s="277">
        <v>-2.8</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527</v>
      </c>
      <c r="AL21" s="1120"/>
      <c r="AM21" s="1120"/>
      <c r="AN21" s="1121"/>
      <c r="AO21" s="288">
        <v>9.8800000000000008</v>
      </c>
      <c r="AP21" s="289">
        <v>9.0299999999999994</v>
      </c>
      <c r="AQ21" s="290">
        <v>0.85</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528</v>
      </c>
      <c r="AL22" s="1120"/>
      <c r="AM22" s="1120"/>
      <c r="AN22" s="1121"/>
      <c r="AO22" s="293">
        <v>97.4</v>
      </c>
      <c r="AP22" s="294">
        <v>97.7</v>
      </c>
      <c r="AQ22" s="295">
        <v>-0.3</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10" t="s">
        <v>529</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ht="13" x14ac:dyDescent="0.2">
      <c r="A27" s="300"/>
      <c r="AO27" s="253"/>
      <c r="AP27" s="253"/>
      <c r="AQ27" s="253"/>
      <c r="AR27" s="253"/>
      <c r="AS27" s="253"/>
      <c r="AT27" s="253"/>
    </row>
    <row r="28" spans="1:46" ht="16.5" x14ac:dyDescent="0.2">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510</v>
      </c>
      <c r="AP30" s="263"/>
      <c r="AQ30" s="264" t="s">
        <v>511</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512</v>
      </c>
      <c r="AQ31" s="270" t="s">
        <v>513</v>
      </c>
      <c r="AR31" s="271" t="s">
        <v>514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532</v>
      </c>
      <c r="AL32" s="1128"/>
      <c r="AM32" s="1128"/>
      <c r="AN32" s="1129"/>
      <c r="AO32" s="303">
        <v>1734009</v>
      </c>
      <c r="AP32" s="303">
        <v>52074</v>
      </c>
      <c r="AQ32" s="304">
        <v>56817</v>
      </c>
      <c r="AR32" s="305">
        <v>-8.3000000000000007</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533</v>
      </c>
      <c r="AL33" s="1128"/>
      <c r="AM33" s="1128"/>
      <c r="AN33" s="1129"/>
      <c r="AO33" s="303" t="s">
        <v>518</v>
      </c>
      <c r="AP33" s="303" t="s">
        <v>518</v>
      </c>
      <c r="AQ33" s="304" t="s">
        <v>518</v>
      </c>
      <c r="AR33" s="305" t="s">
        <v>518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534</v>
      </c>
      <c r="AL34" s="1128"/>
      <c r="AM34" s="1128"/>
      <c r="AN34" s="1129"/>
      <c r="AO34" s="303" t="s">
        <v>518</v>
      </c>
      <c r="AP34" s="303" t="s">
        <v>518</v>
      </c>
      <c r="AQ34" s="304">
        <v>1</v>
      </c>
      <c r="AR34" s="305" t="s">
        <v>518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535</v>
      </c>
      <c r="AL35" s="1128"/>
      <c r="AM35" s="1128"/>
      <c r="AN35" s="1129"/>
      <c r="AO35" s="303">
        <v>766065</v>
      </c>
      <c r="AP35" s="303">
        <v>23006</v>
      </c>
      <c r="AQ35" s="304">
        <v>14495</v>
      </c>
      <c r="AR35" s="305">
        <v>58.7</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536</v>
      </c>
      <c r="AL36" s="1128"/>
      <c r="AM36" s="1128"/>
      <c r="AN36" s="1129"/>
      <c r="AO36" s="303">
        <v>18457</v>
      </c>
      <c r="AP36" s="303">
        <v>554</v>
      </c>
      <c r="AQ36" s="304">
        <v>2703</v>
      </c>
      <c r="AR36" s="305">
        <v>-79.5</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537</v>
      </c>
      <c r="AL37" s="1128"/>
      <c r="AM37" s="1128"/>
      <c r="AN37" s="1129"/>
      <c r="AO37" s="303">
        <v>15383</v>
      </c>
      <c r="AP37" s="303">
        <v>462</v>
      </c>
      <c r="AQ37" s="304">
        <v>273</v>
      </c>
      <c r="AR37" s="305">
        <v>69.2</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538</v>
      </c>
      <c r="AL38" s="1131"/>
      <c r="AM38" s="1131"/>
      <c r="AN38" s="1132"/>
      <c r="AO38" s="306" t="s">
        <v>518</v>
      </c>
      <c r="AP38" s="306" t="s">
        <v>518</v>
      </c>
      <c r="AQ38" s="307">
        <v>2</v>
      </c>
      <c r="AR38" s="295" t="s">
        <v>518</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539</v>
      </c>
      <c r="AL39" s="1131"/>
      <c r="AM39" s="1131"/>
      <c r="AN39" s="1132"/>
      <c r="AO39" s="303">
        <v>-13482</v>
      </c>
      <c r="AP39" s="303">
        <v>-405</v>
      </c>
      <c r="AQ39" s="304">
        <v>-4629</v>
      </c>
      <c r="AR39" s="305">
        <v>-91.3</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540</v>
      </c>
      <c r="AL40" s="1128"/>
      <c r="AM40" s="1128"/>
      <c r="AN40" s="1129"/>
      <c r="AO40" s="303">
        <v>-1569790</v>
      </c>
      <c r="AP40" s="303">
        <v>-47142</v>
      </c>
      <c r="AQ40" s="304">
        <v>-48266</v>
      </c>
      <c r="AR40" s="305">
        <v>-2.2999999999999998</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301</v>
      </c>
      <c r="AL41" s="1134"/>
      <c r="AM41" s="1134"/>
      <c r="AN41" s="1135"/>
      <c r="AO41" s="303">
        <v>950642</v>
      </c>
      <c r="AP41" s="303">
        <v>28549</v>
      </c>
      <c r="AQ41" s="304">
        <v>21396</v>
      </c>
      <c r="AR41" s="305">
        <v>33.4</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510</v>
      </c>
      <c r="AN49" s="1124" t="s">
        <v>544</v>
      </c>
      <c r="AO49" s="1125"/>
      <c r="AP49" s="1125"/>
      <c r="AQ49" s="1125"/>
      <c r="AR49" s="1126"/>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545</v>
      </c>
      <c r="AO50" s="320" t="s">
        <v>546</v>
      </c>
      <c r="AP50" s="321" t="s">
        <v>547</v>
      </c>
      <c r="AQ50" s="322" t="s">
        <v>548</v>
      </c>
      <c r="AR50" s="323" t="s">
        <v>549</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1374419</v>
      </c>
      <c r="AN51" s="325">
        <v>40960</v>
      </c>
      <c r="AO51" s="326">
        <v>-21.2</v>
      </c>
      <c r="AP51" s="327">
        <v>88968</v>
      </c>
      <c r="AQ51" s="328">
        <v>6.8</v>
      </c>
      <c r="AR51" s="329">
        <v>-28</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638213</v>
      </c>
      <c r="AN52" s="333">
        <v>19020</v>
      </c>
      <c r="AO52" s="334">
        <v>-46.1</v>
      </c>
      <c r="AP52" s="335">
        <v>45482</v>
      </c>
      <c r="AQ52" s="336">
        <v>5.5</v>
      </c>
      <c r="AR52" s="337">
        <v>-51.6</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1890331</v>
      </c>
      <c r="AN53" s="325">
        <v>56280</v>
      </c>
      <c r="AO53" s="326">
        <v>37.4</v>
      </c>
      <c r="AP53" s="327">
        <v>85173</v>
      </c>
      <c r="AQ53" s="328">
        <v>-4.3</v>
      </c>
      <c r="AR53" s="329">
        <v>41.7</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1159227</v>
      </c>
      <c r="AN54" s="333">
        <v>34513</v>
      </c>
      <c r="AO54" s="334">
        <v>81.5</v>
      </c>
      <c r="AP54" s="335">
        <v>43913</v>
      </c>
      <c r="AQ54" s="336">
        <v>-3.4</v>
      </c>
      <c r="AR54" s="337">
        <v>84.9</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2480597</v>
      </c>
      <c r="AN55" s="325">
        <v>74152</v>
      </c>
      <c r="AO55" s="326">
        <v>31.8</v>
      </c>
      <c r="AP55" s="327">
        <v>94081</v>
      </c>
      <c r="AQ55" s="328">
        <v>10.5</v>
      </c>
      <c r="AR55" s="329">
        <v>21.3</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1418530</v>
      </c>
      <c r="AN56" s="333">
        <v>42404</v>
      </c>
      <c r="AO56" s="334">
        <v>22.9</v>
      </c>
      <c r="AP56" s="335">
        <v>48949</v>
      </c>
      <c r="AQ56" s="336">
        <v>11.5</v>
      </c>
      <c r="AR56" s="337">
        <v>11.4</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1098105</v>
      </c>
      <c r="AN57" s="325">
        <v>32743</v>
      </c>
      <c r="AO57" s="326">
        <v>-55.8</v>
      </c>
      <c r="AP57" s="327">
        <v>92632</v>
      </c>
      <c r="AQ57" s="328">
        <v>-1.5</v>
      </c>
      <c r="AR57" s="329">
        <v>-54.3</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694828</v>
      </c>
      <c r="AN58" s="333">
        <v>20718</v>
      </c>
      <c r="AO58" s="334">
        <v>-51.1</v>
      </c>
      <c r="AP58" s="335">
        <v>47978</v>
      </c>
      <c r="AQ58" s="336">
        <v>-2</v>
      </c>
      <c r="AR58" s="337">
        <v>-49.1</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1523269</v>
      </c>
      <c r="AN59" s="325">
        <v>45745</v>
      </c>
      <c r="AO59" s="326">
        <v>39.700000000000003</v>
      </c>
      <c r="AP59" s="327">
        <v>71279</v>
      </c>
      <c r="AQ59" s="328">
        <v>-23.1</v>
      </c>
      <c r="AR59" s="329">
        <v>62.8</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915400</v>
      </c>
      <c r="AN60" s="333">
        <v>27490</v>
      </c>
      <c r="AO60" s="334">
        <v>32.700000000000003</v>
      </c>
      <c r="AP60" s="335">
        <v>36731</v>
      </c>
      <c r="AQ60" s="336">
        <v>-23.4</v>
      </c>
      <c r="AR60" s="337">
        <v>56.1</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1673344</v>
      </c>
      <c r="AN61" s="340">
        <v>49976</v>
      </c>
      <c r="AO61" s="341">
        <v>6.4</v>
      </c>
      <c r="AP61" s="342">
        <v>86427</v>
      </c>
      <c r="AQ61" s="343">
        <v>-2.2999999999999998</v>
      </c>
      <c r="AR61" s="329">
        <v>8.6999999999999993</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965240</v>
      </c>
      <c r="AN62" s="333">
        <v>28829</v>
      </c>
      <c r="AO62" s="334">
        <v>8</v>
      </c>
      <c r="AP62" s="335">
        <v>44611</v>
      </c>
      <c r="AQ62" s="336">
        <v>-2.4</v>
      </c>
      <c r="AR62" s="337">
        <v>10.4</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HbjrW9FnBwpiQ71DMpTpD2bg8NN4wPZRCKl4eLhMeBG23zb16OzN3vHMfa4BOlVqrGpBNHlfH7/vu+yd0fFRxw==" saltValue="xc6yCU9tovFO3M3ZuJra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558</v>
      </c>
    </row>
    <row r="121" spans="125:125" ht="13.5" hidden="1" customHeight="1" x14ac:dyDescent="0.2">
      <c r="DU121" s="250"/>
    </row>
  </sheetData>
  <sheetProtection algorithmName="SHA-512" hashValue="UOLLs5SjPAGLW8oBMZzAJJrk3k10xyMVhP/nuRPjjER42xbqkTnNWiXPfJomB2/h13m9krNO7ewvApqt2f/EeQ==" saltValue="aBe4k5p1ymBeWcQyFAXs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559</v>
      </c>
    </row>
  </sheetData>
  <sheetProtection algorithmName="SHA-512" hashValue="B+OxBK3fwhPXkJK9Gz+KvePovc6GauuqgI5+UWz5qMJPlZJqOJqaZ1VvvOZGbRPR48TgQfDawaFSH2P4ufBVbw==" saltValue="KW2gAZQtxH7u/FBytzOg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36" t="s">
        <v>3</v>
      </c>
      <c r="D47" s="1136"/>
      <c r="E47" s="1137"/>
      <c r="F47" s="11">
        <v>37.07</v>
      </c>
      <c r="G47" s="12">
        <v>33.909999999999997</v>
      </c>
      <c r="H47" s="12">
        <v>33.92</v>
      </c>
      <c r="I47" s="12">
        <v>30.09</v>
      </c>
      <c r="J47" s="13">
        <v>32.14</v>
      </c>
    </row>
    <row r="48" spans="2:10" ht="57.75" customHeight="1" x14ac:dyDescent="0.2">
      <c r="B48" s="14"/>
      <c r="C48" s="1138" t="s">
        <v>4</v>
      </c>
      <c r="D48" s="1138"/>
      <c r="E48" s="1139"/>
      <c r="F48" s="15">
        <v>8.4700000000000006</v>
      </c>
      <c r="G48" s="16">
        <v>9.2899999999999991</v>
      </c>
      <c r="H48" s="16">
        <v>7.53</v>
      </c>
      <c r="I48" s="16">
        <v>8.9499999999999993</v>
      </c>
      <c r="J48" s="17">
        <v>11.14</v>
      </c>
    </row>
    <row r="49" spans="2:10" ht="57.75" customHeight="1" thickBot="1" x14ac:dyDescent="0.25">
      <c r="B49" s="18"/>
      <c r="C49" s="1140" t="s">
        <v>5</v>
      </c>
      <c r="D49" s="1140"/>
      <c r="E49" s="1141"/>
      <c r="F49" s="19" t="s">
        <v>565</v>
      </c>
      <c r="G49" s="20" t="s">
        <v>566</v>
      </c>
      <c r="H49" s="20" t="s">
        <v>567</v>
      </c>
      <c r="I49" s="20" t="s">
        <v>568</v>
      </c>
      <c r="J49" s="21">
        <v>6.39</v>
      </c>
    </row>
    <row r="50" spans="2:10" ht="13" x14ac:dyDescent="0.2"/>
  </sheetData>
  <sheetProtection algorithmName="SHA-512" hashValue="RPGo8Nyv8Kr3nqjeeZjfRLBIGviAP1hqG9/VhqV0fQFaoOvPRWEEHl/AvUjkZlGZRcBG5z6rP4ZwiMAz7utFGg==" saltValue="GZtMaX5nvRFd0v9Tezq8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48" t="s">
        <v>569</v>
      </c>
      <c r="D34" s="1148"/>
      <c r="E34" s="1149"/>
      <c r="F34" s="32">
        <v>23.55</v>
      </c>
      <c r="G34" s="33">
        <v>22.75</v>
      </c>
      <c r="H34" s="33">
        <v>23.12</v>
      </c>
      <c r="I34" s="33">
        <v>22.16</v>
      </c>
      <c r="J34" s="34">
        <v>20.86</v>
      </c>
      <c r="K34" s="22"/>
      <c r="L34" s="22"/>
      <c r="M34" s="22"/>
      <c r="N34" s="22"/>
      <c r="O34" s="22"/>
      <c r="P34" s="22"/>
    </row>
    <row r="35" spans="1:16" ht="39" customHeight="1" x14ac:dyDescent="0.2">
      <c r="A35" s="22"/>
      <c r="B35" s="35"/>
      <c r="C35" s="1142" t="s">
        <v>570</v>
      </c>
      <c r="D35" s="1143"/>
      <c r="E35" s="1144"/>
      <c r="F35" s="36">
        <v>8.4700000000000006</v>
      </c>
      <c r="G35" s="37">
        <v>9.2799999999999994</v>
      </c>
      <c r="H35" s="37">
        <v>7.53</v>
      </c>
      <c r="I35" s="37">
        <v>8.94</v>
      </c>
      <c r="J35" s="38">
        <v>11.14</v>
      </c>
      <c r="K35" s="22"/>
      <c r="L35" s="22"/>
      <c r="M35" s="22"/>
      <c r="N35" s="22"/>
      <c r="O35" s="22"/>
      <c r="P35" s="22"/>
    </row>
    <row r="36" spans="1:16" ht="39" customHeight="1" x14ac:dyDescent="0.2">
      <c r="A36" s="22"/>
      <c r="B36" s="35"/>
      <c r="C36" s="1142" t="s">
        <v>571</v>
      </c>
      <c r="D36" s="1143"/>
      <c r="E36" s="1144"/>
      <c r="F36" s="36">
        <v>6.23</v>
      </c>
      <c r="G36" s="37">
        <v>6.72</v>
      </c>
      <c r="H36" s="37">
        <v>6.66</v>
      </c>
      <c r="I36" s="37">
        <v>5.76</v>
      </c>
      <c r="J36" s="38">
        <v>4.8499999999999996</v>
      </c>
      <c r="K36" s="22"/>
      <c r="L36" s="22"/>
      <c r="M36" s="22"/>
      <c r="N36" s="22"/>
      <c r="O36" s="22"/>
      <c r="P36" s="22"/>
    </row>
    <row r="37" spans="1:16" ht="39" customHeight="1" x14ac:dyDescent="0.2">
      <c r="A37" s="22"/>
      <c r="B37" s="35"/>
      <c r="C37" s="1142" t="s">
        <v>572</v>
      </c>
      <c r="D37" s="1143"/>
      <c r="E37" s="1144"/>
      <c r="F37" s="36">
        <v>2.12</v>
      </c>
      <c r="G37" s="37">
        <v>2.58</v>
      </c>
      <c r="H37" s="37">
        <v>2.74</v>
      </c>
      <c r="I37" s="37">
        <v>2.98</v>
      </c>
      <c r="J37" s="38">
        <v>3.5</v>
      </c>
      <c r="K37" s="22"/>
      <c r="L37" s="22"/>
      <c r="M37" s="22"/>
      <c r="N37" s="22"/>
      <c r="O37" s="22"/>
      <c r="P37" s="22"/>
    </row>
    <row r="38" spans="1:16" ht="39" customHeight="1" x14ac:dyDescent="0.2">
      <c r="A38" s="22"/>
      <c r="B38" s="35"/>
      <c r="C38" s="1142" t="s">
        <v>573</v>
      </c>
      <c r="D38" s="1143"/>
      <c r="E38" s="1144"/>
      <c r="F38" s="36" t="s">
        <v>518</v>
      </c>
      <c r="G38" s="37" t="s">
        <v>518</v>
      </c>
      <c r="H38" s="37" t="s">
        <v>518</v>
      </c>
      <c r="I38" s="37">
        <v>0.84</v>
      </c>
      <c r="J38" s="38">
        <v>0.89</v>
      </c>
      <c r="K38" s="22"/>
      <c r="L38" s="22"/>
      <c r="M38" s="22"/>
      <c r="N38" s="22"/>
      <c r="O38" s="22"/>
      <c r="P38" s="22"/>
    </row>
    <row r="39" spans="1:16" ht="39" customHeight="1" x14ac:dyDescent="0.2">
      <c r="A39" s="22"/>
      <c r="B39" s="35"/>
      <c r="C39" s="1142" t="s">
        <v>574</v>
      </c>
      <c r="D39" s="1143"/>
      <c r="E39" s="1144"/>
      <c r="F39" s="36">
        <v>0.26</v>
      </c>
      <c r="G39" s="37">
        <v>0.27</v>
      </c>
      <c r="H39" s="37">
        <v>0.32</v>
      </c>
      <c r="I39" s="37">
        <v>0.28000000000000003</v>
      </c>
      <c r="J39" s="38">
        <v>0.26</v>
      </c>
      <c r="K39" s="22"/>
      <c r="L39" s="22"/>
      <c r="M39" s="22"/>
      <c r="N39" s="22"/>
      <c r="O39" s="22"/>
      <c r="P39" s="22"/>
    </row>
    <row r="40" spans="1:16" ht="39" customHeight="1" x14ac:dyDescent="0.2">
      <c r="A40" s="22"/>
      <c r="B40" s="35"/>
      <c r="C40" s="1142" t="s">
        <v>575</v>
      </c>
      <c r="D40" s="1143"/>
      <c r="E40" s="1144"/>
      <c r="F40" s="36" t="s">
        <v>518</v>
      </c>
      <c r="G40" s="37" t="s">
        <v>518</v>
      </c>
      <c r="H40" s="37" t="s">
        <v>518</v>
      </c>
      <c r="I40" s="37" t="s">
        <v>518</v>
      </c>
      <c r="J40" s="38">
        <v>0</v>
      </c>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576</v>
      </c>
      <c r="D42" s="1143"/>
      <c r="E42" s="1144"/>
      <c r="F42" s="36" t="s">
        <v>518</v>
      </c>
      <c r="G42" s="37" t="s">
        <v>518</v>
      </c>
      <c r="H42" s="37" t="s">
        <v>518</v>
      </c>
      <c r="I42" s="37" t="s">
        <v>518</v>
      </c>
      <c r="J42" s="38" t="s">
        <v>518</v>
      </c>
      <c r="K42" s="22"/>
      <c r="L42" s="22"/>
      <c r="M42" s="22"/>
      <c r="N42" s="22"/>
      <c r="O42" s="22"/>
      <c r="P42" s="22"/>
    </row>
    <row r="43" spans="1:16" ht="39" customHeight="1" thickBot="1" x14ac:dyDescent="0.25">
      <c r="A43" s="22"/>
      <c r="B43" s="40"/>
      <c r="C43" s="1145" t="s">
        <v>577</v>
      </c>
      <c r="D43" s="1146"/>
      <c r="E43" s="1147"/>
      <c r="F43" s="41">
        <v>0.11</v>
      </c>
      <c r="G43" s="42">
        <v>0</v>
      </c>
      <c r="H43" s="42">
        <v>0.81</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poWWlv0uvkYwQlM6vmPWMz3D1d+19JaigYl9bBBDyytwRuaWsByldAqiD8R63TtcvTzPaiBCFndIrSyrzFAHA==" saltValue="km+/nJGP+MJ6+gAd5qmt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50" t="s">
        <v>11</v>
      </c>
      <c r="C45" s="1151"/>
      <c r="D45" s="58"/>
      <c r="E45" s="1156" t="s">
        <v>12</v>
      </c>
      <c r="F45" s="1156"/>
      <c r="G45" s="1156"/>
      <c r="H45" s="1156"/>
      <c r="I45" s="1156"/>
      <c r="J45" s="1157"/>
      <c r="K45" s="59">
        <v>1689</v>
      </c>
      <c r="L45" s="60">
        <v>1644</v>
      </c>
      <c r="M45" s="60">
        <v>1566</v>
      </c>
      <c r="N45" s="60">
        <v>1612</v>
      </c>
      <c r="O45" s="61">
        <v>1734</v>
      </c>
      <c r="P45" s="48"/>
      <c r="Q45" s="48"/>
      <c r="R45" s="48"/>
      <c r="S45" s="48"/>
      <c r="T45" s="48"/>
      <c r="U45" s="48"/>
    </row>
    <row r="46" spans="1:21" ht="30.75" customHeight="1" x14ac:dyDescent="0.2">
      <c r="A46" s="48"/>
      <c r="B46" s="1152"/>
      <c r="C46" s="1153"/>
      <c r="D46" s="62"/>
      <c r="E46" s="1158" t="s">
        <v>13</v>
      </c>
      <c r="F46" s="1158"/>
      <c r="G46" s="1158"/>
      <c r="H46" s="1158"/>
      <c r="I46" s="1158"/>
      <c r="J46" s="1159"/>
      <c r="K46" s="63" t="s">
        <v>518</v>
      </c>
      <c r="L46" s="64" t="s">
        <v>518</v>
      </c>
      <c r="M46" s="64" t="s">
        <v>518</v>
      </c>
      <c r="N46" s="64" t="s">
        <v>518</v>
      </c>
      <c r="O46" s="65" t="s">
        <v>518</v>
      </c>
      <c r="P46" s="48"/>
      <c r="Q46" s="48"/>
      <c r="R46" s="48"/>
      <c r="S46" s="48"/>
      <c r="T46" s="48"/>
      <c r="U46" s="48"/>
    </row>
    <row r="47" spans="1:21" ht="30.75" customHeight="1" x14ac:dyDescent="0.2">
      <c r="A47" s="48"/>
      <c r="B47" s="1152"/>
      <c r="C47" s="1153"/>
      <c r="D47" s="62"/>
      <c r="E47" s="1158" t="s">
        <v>14</v>
      </c>
      <c r="F47" s="1158"/>
      <c r="G47" s="1158"/>
      <c r="H47" s="1158"/>
      <c r="I47" s="1158"/>
      <c r="J47" s="1159"/>
      <c r="K47" s="63" t="s">
        <v>518</v>
      </c>
      <c r="L47" s="64" t="s">
        <v>518</v>
      </c>
      <c r="M47" s="64" t="s">
        <v>518</v>
      </c>
      <c r="N47" s="64" t="s">
        <v>518</v>
      </c>
      <c r="O47" s="65" t="s">
        <v>518</v>
      </c>
      <c r="P47" s="48"/>
      <c r="Q47" s="48"/>
      <c r="R47" s="48"/>
      <c r="S47" s="48"/>
      <c r="T47" s="48"/>
      <c r="U47" s="48"/>
    </row>
    <row r="48" spans="1:21" ht="30.75" customHeight="1" x14ac:dyDescent="0.2">
      <c r="A48" s="48"/>
      <c r="B48" s="1152"/>
      <c r="C48" s="1153"/>
      <c r="D48" s="62"/>
      <c r="E48" s="1158" t="s">
        <v>15</v>
      </c>
      <c r="F48" s="1158"/>
      <c r="G48" s="1158"/>
      <c r="H48" s="1158"/>
      <c r="I48" s="1158"/>
      <c r="J48" s="1159"/>
      <c r="K48" s="63">
        <v>770</v>
      </c>
      <c r="L48" s="64">
        <v>803</v>
      </c>
      <c r="M48" s="64">
        <v>863</v>
      </c>
      <c r="N48" s="64">
        <v>762</v>
      </c>
      <c r="O48" s="65">
        <v>766</v>
      </c>
      <c r="P48" s="48"/>
      <c r="Q48" s="48"/>
      <c r="R48" s="48"/>
      <c r="S48" s="48"/>
      <c r="T48" s="48"/>
      <c r="U48" s="48"/>
    </row>
    <row r="49" spans="1:21" ht="30.75" customHeight="1" x14ac:dyDescent="0.2">
      <c r="A49" s="48"/>
      <c r="B49" s="1152"/>
      <c r="C49" s="1153"/>
      <c r="D49" s="62"/>
      <c r="E49" s="1158" t="s">
        <v>16</v>
      </c>
      <c r="F49" s="1158"/>
      <c r="G49" s="1158"/>
      <c r="H49" s="1158"/>
      <c r="I49" s="1158"/>
      <c r="J49" s="1159"/>
      <c r="K49" s="63" t="s">
        <v>518</v>
      </c>
      <c r="L49" s="64">
        <v>0</v>
      </c>
      <c r="M49" s="64">
        <v>0</v>
      </c>
      <c r="N49" s="64">
        <v>0</v>
      </c>
      <c r="O49" s="65">
        <v>18</v>
      </c>
      <c r="P49" s="48"/>
      <c r="Q49" s="48"/>
      <c r="R49" s="48"/>
      <c r="S49" s="48"/>
      <c r="T49" s="48"/>
      <c r="U49" s="48"/>
    </row>
    <row r="50" spans="1:21" ht="30.75" customHeight="1" x14ac:dyDescent="0.2">
      <c r="A50" s="48"/>
      <c r="B50" s="1152"/>
      <c r="C50" s="1153"/>
      <c r="D50" s="62"/>
      <c r="E50" s="1158" t="s">
        <v>17</v>
      </c>
      <c r="F50" s="1158"/>
      <c r="G50" s="1158"/>
      <c r="H50" s="1158"/>
      <c r="I50" s="1158"/>
      <c r="J50" s="1159"/>
      <c r="K50" s="63">
        <v>16</v>
      </c>
      <c r="L50" s="64">
        <v>16</v>
      </c>
      <c r="M50" s="64">
        <v>16</v>
      </c>
      <c r="N50" s="64">
        <v>15</v>
      </c>
      <c r="O50" s="65">
        <v>15</v>
      </c>
      <c r="P50" s="48"/>
      <c r="Q50" s="48"/>
      <c r="R50" s="48"/>
      <c r="S50" s="48"/>
      <c r="T50" s="48"/>
      <c r="U50" s="48"/>
    </row>
    <row r="51" spans="1:21" ht="30.75" customHeight="1" x14ac:dyDescent="0.2">
      <c r="A51" s="48"/>
      <c r="B51" s="1154"/>
      <c r="C51" s="1155"/>
      <c r="D51" s="66"/>
      <c r="E51" s="1158" t="s">
        <v>18</v>
      </c>
      <c r="F51" s="1158"/>
      <c r="G51" s="1158"/>
      <c r="H51" s="1158"/>
      <c r="I51" s="1158"/>
      <c r="J51" s="1159"/>
      <c r="K51" s="63" t="s">
        <v>518</v>
      </c>
      <c r="L51" s="64" t="s">
        <v>518</v>
      </c>
      <c r="M51" s="64" t="s">
        <v>518</v>
      </c>
      <c r="N51" s="64" t="s">
        <v>518</v>
      </c>
      <c r="O51" s="65" t="s">
        <v>518</v>
      </c>
      <c r="P51" s="48"/>
      <c r="Q51" s="48"/>
      <c r="R51" s="48"/>
      <c r="S51" s="48"/>
      <c r="T51" s="48"/>
      <c r="U51" s="48"/>
    </row>
    <row r="52" spans="1:21" ht="30.75" customHeight="1" x14ac:dyDescent="0.2">
      <c r="A52" s="48"/>
      <c r="B52" s="1160" t="s">
        <v>19</v>
      </c>
      <c r="C52" s="1161"/>
      <c r="D52" s="66"/>
      <c r="E52" s="1158" t="s">
        <v>20</v>
      </c>
      <c r="F52" s="1158"/>
      <c r="G52" s="1158"/>
      <c r="H52" s="1158"/>
      <c r="I52" s="1158"/>
      <c r="J52" s="1159"/>
      <c r="K52" s="63">
        <v>1527</v>
      </c>
      <c r="L52" s="64">
        <v>1535</v>
      </c>
      <c r="M52" s="64">
        <v>1482</v>
      </c>
      <c r="N52" s="64">
        <v>1503</v>
      </c>
      <c r="O52" s="65">
        <v>1583</v>
      </c>
      <c r="P52" s="48"/>
      <c r="Q52" s="48"/>
      <c r="R52" s="48"/>
      <c r="S52" s="48"/>
      <c r="T52" s="48"/>
      <c r="U52" s="48"/>
    </row>
    <row r="53" spans="1:21" ht="30.75" customHeight="1" thickBot="1" x14ac:dyDescent="0.25">
      <c r="A53" s="48"/>
      <c r="B53" s="1162" t="s">
        <v>21</v>
      </c>
      <c r="C53" s="1163"/>
      <c r="D53" s="67"/>
      <c r="E53" s="1164" t="s">
        <v>22</v>
      </c>
      <c r="F53" s="1164"/>
      <c r="G53" s="1164"/>
      <c r="H53" s="1164"/>
      <c r="I53" s="1164"/>
      <c r="J53" s="1165"/>
      <c r="K53" s="68">
        <v>948</v>
      </c>
      <c r="L53" s="69">
        <v>928</v>
      </c>
      <c r="M53" s="69">
        <v>963</v>
      </c>
      <c r="N53" s="69">
        <v>886</v>
      </c>
      <c r="O53" s="70">
        <v>950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66" t="s">
        <v>25</v>
      </c>
      <c r="C57" s="1167"/>
      <c r="D57" s="1170" t="s">
        <v>26</v>
      </c>
      <c r="E57" s="1171"/>
      <c r="F57" s="1171"/>
      <c r="G57" s="1171"/>
      <c r="H57" s="1171"/>
      <c r="I57" s="1171"/>
      <c r="J57" s="1172"/>
      <c r="K57" s="83"/>
      <c r="L57" s="84"/>
      <c r="M57" s="84"/>
      <c r="N57" s="84"/>
      <c r="O57" s="85"/>
    </row>
    <row r="58" spans="1:21" ht="31.5" customHeight="1" thickBot="1" x14ac:dyDescent="0.25">
      <c r="B58" s="1168"/>
      <c r="C58" s="1169"/>
      <c r="D58" s="1173" t="s">
        <v>27</v>
      </c>
      <c r="E58" s="1174"/>
      <c r="F58" s="1174"/>
      <c r="G58" s="1174"/>
      <c r="H58" s="1174"/>
      <c r="I58" s="1174"/>
      <c r="J58" s="11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gArPMNU9ppH4rifshEZAuSvfMdqoN3KTL5+zdt+F3pr0cvTzRDRBBybRGLet3jNYyfrAYWp/tW8qIM0WenfA==" saltValue="kjDr1mPiSd4w0UMcfocW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176" t="s">
        <v>30</v>
      </c>
      <c r="C41" s="1177"/>
      <c r="D41" s="102"/>
      <c r="E41" s="1182" t="s">
        <v>31</v>
      </c>
      <c r="F41" s="1182"/>
      <c r="G41" s="1182"/>
      <c r="H41" s="1183"/>
      <c r="I41" s="346">
        <v>14223</v>
      </c>
      <c r="J41" s="347">
        <v>14057</v>
      </c>
      <c r="K41" s="347">
        <v>14517</v>
      </c>
      <c r="L41" s="347">
        <v>13723</v>
      </c>
      <c r="M41" s="348">
        <v>13212</v>
      </c>
    </row>
    <row r="42" spans="2:13" ht="27.75" customHeight="1" x14ac:dyDescent="0.2">
      <c r="B42" s="1178"/>
      <c r="C42" s="1179"/>
      <c r="D42" s="103"/>
      <c r="E42" s="1184" t="s">
        <v>32</v>
      </c>
      <c r="F42" s="1184"/>
      <c r="G42" s="1184"/>
      <c r="H42" s="1185"/>
      <c r="I42" s="349">
        <v>300</v>
      </c>
      <c r="J42" s="350">
        <v>285</v>
      </c>
      <c r="K42" s="350">
        <v>270</v>
      </c>
      <c r="L42" s="350">
        <v>255</v>
      </c>
      <c r="M42" s="351">
        <v>240</v>
      </c>
    </row>
    <row r="43" spans="2:13" ht="27.75" customHeight="1" x14ac:dyDescent="0.2">
      <c r="B43" s="1178"/>
      <c r="C43" s="1179"/>
      <c r="D43" s="103"/>
      <c r="E43" s="1184" t="s">
        <v>33</v>
      </c>
      <c r="F43" s="1184"/>
      <c r="G43" s="1184"/>
      <c r="H43" s="1185"/>
      <c r="I43" s="349">
        <v>11750</v>
      </c>
      <c r="J43" s="350">
        <v>11184</v>
      </c>
      <c r="K43" s="350">
        <v>10961</v>
      </c>
      <c r="L43" s="350">
        <v>10409</v>
      </c>
      <c r="M43" s="351">
        <v>9601</v>
      </c>
    </row>
    <row r="44" spans="2:13" ht="27.75" customHeight="1" x14ac:dyDescent="0.2">
      <c r="B44" s="1178"/>
      <c r="C44" s="1179"/>
      <c r="D44" s="103"/>
      <c r="E44" s="1184" t="s">
        <v>34</v>
      </c>
      <c r="F44" s="1184"/>
      <c r="G44" s="1184"/>
      <c r="H44" s="1185"/>
      <c r="I44" s="349">
        <v>135</v>
      </c>
      <c r="J44" s="350">
        <v>255</v>
      </c>
      <c r="K44" s="350">
        <v>255</v>
      </c>
      <c r="L44" s="350">
        <v>255</v>
      </c>
      <c r="M44" s="351">
        <v>235</v>
      </c>
    </row>
    <row r="45" spans="2:13" ht="27.75" customHeight="1" x14ac:dyDescent="0.2">
      <c r="B45" s="1178"/>
      <c r="C45" s="1179"/>
      <c r="D45" s="103"/>
      <c r="E45" s="1184" t="s">
        <v>35</v>
      </c>
      <c r="F45" s="1184"/>
      <c r="G45" s="1184"/>
      <c r="H45" s="1185"/>
      <c r="I45" s="349">
        <v>1059</v>
      </c>
      <c r="J45" s="350">
        <v>945</v>
      </c>
      <c r="K45" s="350">
        <v>882</v>
      </c>
      <c r="L45" s="350">
        <v>871</v>
      </c>
      <c r="M45" s="351">
        <v>869</v>
      </c>
    </row>
    <row r="46" spans="2:13" ht="27.75" customHeight="1" x14ac:dyDescent="0.2">
      <c r="B46" s="1178"/>
      <c r="C46" s="1179"/>
      <c r="D46" s="104"/>
      <c r="E46" s="1184" t="s">
        <v>36</v>
      </c>
      <c r="F46" s="1184"/>
      <c r="G46" s="1184"/>
      <c r="H46" s="1185"/>
      <c r="I46" s="349" t="s">
        <v>518</v>
      </c>
      <c r="J46" s="350" t="s">
        <v>518</v>
      </c>
      <c r="K46" s="350" t="s">
        <v>518</v>
      </c>
      <c r="L46" s="350" t="s">
        <v>518</v>
      </c>
      <c r="M46" s="351" t="s">
        <v>518</v>
      </c>
    </row>
    <row r="47" spans="2:13" ht="27.75" customHeight="1" x14ac:dyDescent="0.2">
      <c r="B47" s="1178"/>
      <c r="C47" s="1179"/>
      <c r="D47" s="105"/>
      <c r="E47" s="1186" t="s">
        <v>37</v>
      </c>
      <c r="F47" s="1187"/>
      <c r="G47" s="1187"/>
      <c r="H47" s="1188"/>
      <c r="I47" s="349" t="s">
        <v>518</v>
      </c>
      <c r="J47" s="350" t="s">
        <v>518</v>
      </c>
      <c r="K47" s="350" t="s">
        <v>518</v>
      </c>
      <c r="L47" s="350" t="s">
        <v>518</v>
      </c>
      <c r="M47" s="351" t="s">
        <v>518</v>
      </c>
    </row>
    <row r="48" spans="2:13" ht="27.75" customHeight="1" x14ac:dyDescent="0.2">
      <c r="B48" s="1178"/>
      <c r="C48" s="1179"/>
      <c r="D48" s="103"/>
      <c r="E48" s="1184" t="s">
        <v>38</v>
      </c>
      <c r="F48" s="1184"/>
      <c r="G48" s="1184"/>
      <c r="H48" s="1185"/>
      <c r="I48" s="349" t="s">
        <v>518</v>
      </c>
      <c r="J48" s="350" t="s">
        <v>518</v>
      </c>
      <c r="K48" s="350" t="s">
        <v>518</v>
      </c>
      <c r="L48" s="350" t="s">
        <v>518</v>
      </c>
      <c r="M48" s="351" t="s">
        <v>518</v>
      </c>
    </row>
    <row r="49" spans="2:13" ht="27.75" customHeight="1" x14ac:dyDescent="0.2">
      <c r="B49" s="1180"/>
      <c r="C49" s="1181"/>
      <c r="D49" s="103"/>
      <c r="E49" s="1184" t="s">
        <v>39</v>
      </c>
      <c r="F49" s="1184"/>
      <c r="G49" s="1184"/>
      <c r="H49" s="1185"/>
      <c r="I49" s="349" t="s">
        <v>518</v>
      </c>
      <c r="J49" s="350" t="s">
        <v>518</v>
      </c>
      <c r="K49" s="350" t="s">
        <v>518</v>
      </c>
      <c r="L49" s="350" t="s">
        <v>518</v>
      </c>
      <c r="M49" s="351" t="s">
        <v>518</v>
      </c>
    </row>
    <row r="50" spans="2:13" ht="27.75" customHeight="1" x14ac:dyDescent="0.2">
      <c r="B50" s="1189" t="s">
        <v>40</v>
      </c>
      <c r="C50" s="1190"/>
      <c r="D50" s="106"/>
      <c r="E50" s="1184" t="s">
        <v>41</v>
      </c>
      <c r="F50" s="1184"/>
      <c r="G50" s="1184"/>
      <c r="H50" s="1185"/>
      <c r="I50" s="349">
        <v>5781</v>
      </c>
      <c r="J50" s="350">
        <v>5346</v>
      </c>
      <c r="K50" s="350">
        <v>5113</v>
      </c>
      <c r="L50" s="350">
        <v>4773</v>
      </c>
      <c r="M50" s="351">
        <v>5231</v>
      </c>
    </row>
    <row r="51" spans="2:13" ht="27.75" customHeight="1" x14ac:dyDescent="0.2">
      <c r="B51" s="1178"/>
      <c r="C51" s="1179"/>
      <c r="D51" s="103"/>
      <c r="E51" s="1184" t="s">
        <v>42</v>
      </c>
      <c r="F51" s="1184"/>
      <c r="G51" s="1184"/>
      <c r="H51" s="1185"/>
      <c r="I51" s="349">
        <v>191</v>
      </c>
      <c r="J51" s="350">
        <v>180</v>
      </c>
      <c r="K51" s="350">
        <v>168</v>
      </c>
      <c r="L51" s="350">
        <v>157</v>
      </c>
      <c r="M51" s="351">
        <v>146</v>
      </c>
    </row>
    <row r="52" spans="2:13" ht="27.75" customHeight="1" x14ac:dyDescent="0.2">
      <c r="B52" s="1180"/>
      <c r="C52" s="1181"/>
      <c r="D52" s="103"/>
      <c r="E52" s="1184" t="s">
        <v>43</v>
      </c>
      <c r="F52" s="1184"/>
      <c r="G52" s="1184"/>
      <c r="H52" s="1185"/>
      <c r="I52" s="349">
        <v>15921</v>
      </c>
      <c r="J52" s="350">
        <v>15795</v>
      </c>
      <c r="K52" s="350">
        <v>16008</v>
      </c>
      <c r="L52" s="350">
        <v>15382</v>
      </c>
      <c r="M52" s="351">
        <v>14791</v>
      </c>
    </row>
    <row r="53" spans="2:13" ht="27.75" customHeight="1" thickBot="1" x14ac:dyDescent="0.25">
      <c r="B53" s="1191" t="s">
        <v>44</v>
      </c>
      <c r="C53" s="1192"/>
      <c r="D53" s="107"/>
      <c r="E53" s="1193" t="s">
        <v>45</v>
      </c>
      <c r="F53" s="1193"/>
      <c r="G53" s="1193"/>
      <c r="H53" s="1194"/>
      <c r="I53" s="352">
        <v>5575</v>
      </c>
      <c r="J53" s="353">
        <v>5406</v>
      </c>
      <c r="K53" s="353">
        <v>5596</v>
      </c>
      <c r="L53" s="353">
        <v>5201</v>
      </c>
      <c r="M53" s="354">
        <v>3988</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Ict8aczdt8+6TPmzKrHhtSxGY8sWdMiO3xScEs+jkfEsXQeoH/qDHGuawr6l8F0BLnpdxJajHKcGTprF/lYKLg==" saltValue="yVN8W9qeUauhPS5Fn/Ko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562</v>
      </c>
      <c r="G54" s="116" t="s">
        <v>563</v>
      </c>
      <c r="H54" s="117" t="s">
        <v>564</v>
      </c>
    </row>
    <row r="55" spans="2:8" ht="52.5" customHeight="1" x14ac:dyDescent="0.2">
      <c r="B55" s="118"/>
      <c r="C55" s="1203" t="s">
        <v>48</v>
      </c>
      <c r="D55" s="1203"/>
      <c r="E55" s="1204"/>
      <c r="F55" s="119">
        <v>3136</v>
      </c>
      <c r="G55" s="119">
        <v>2931</v>
      </c>
      <c r="H55" s="120">
        <v>3314</v>
      </c>
    </row>
    <row r="56" spans="2:8" ht="52.5" customHeight="1" x14ac:dyDescent="0.2">
      <c r="B56" s="121"/>
      <c r="C56" s="1205" t="s">
        <v>49</v>
      </c>
      <c r="D56" s="1205"/>
      <c r="E56" s="1206"/>
      <c r="F56" s="122">
        <v>416</v>
      </c>
      <c r="G56" s="122">
        <v>216</v>
      </c>
      <c r="H56" s="123">
        <v>273</v>
      </c>
    </row>
    <row r="57" spans="2:8" ht="53.25" customHeight="1" x14ac:dyDescent="0.2">
      <c r="B57" s="121"/>
      <c r="C57" s="1207" t="s">
        <v>50</v>
      </c>
      <c r="D57" s="1207"/>
      <c r="E57" s="1208"/>
      <c r="F57" s="124">
        <v>2100</v>
      </c>
      <c r="G57" s="124">
        <v>2223</v>
      </c>
      <c r="H57" s="125">
        <v>2627</v>
      </c>
    </row>
    <row r="58" spans="2:8" ht="45.75" customHeight="1" x14ac:dyDescent="0.2">
      <c r="B58" s="126"/>
      <c r="C58" s="1195" t="s">
        <v>584</v>
      </c>
      <c r="D58" s="1196"/>
      <c r="E58" s="1197"/>
      <c r="F58" s="127">
        <v>1119</v>
      </c>
      <c r="G58" s="127">
        <v>1088</v>
      </c>
      <c r="H58" s="128">
        <v>1024</v>
      </c>
    </row>
    <row r="59" spans="2:8" ht="45.75" customHeight="1" x14ac:dyDescent="0.2">
      <c r="B59" s="126"/>
      <c r="C59" s="1195" t="s">
        <v>585</v>
      </c>
      <c r="D59" s="1196"/>
      <c r="E59" s="1197"/>
      <c r="F59" s="127" t="s">
        <v>587</v>
      </c>
      <c r="G59" s="127" t="s">
        <v>586</v>
      </c>
      <c r="H59" s="128">
        <v>568</v>
      </c>
    </row>
    <row r="60" spans="2:8" ht="45.75" customHeight="1" x14ac:dyDescent="0.2">
      <c r="B60" s="126"/>
      <c r="C60" s="1195" t="s">
        <v>588</v>
      </c>
      <c r="D60" s="1196"/>
      <c r="E60" s="1197"/>
      <c r="F60" s="127">
        <v>408</v>
      </c>
      <c r="G60" s="127">
        <v>408</v>
      </c>
      <c r="H60" s="128">
        <v>408</v>
      </c>
    </row>
    <row r="61" spans="2:8" ht="45.75" customHeight="1" x14ac:dyDescent="0.2">
      <c r="B61" s="126"/>
      <c r="C61" s="1195" t="s">
        <v>589</v>
      </c>
      <c r="D61" s="1196"/>
      <c r="E61" s="1197"/>
      <c r="F61" s="127">
        <v>295</v>
      </c>
      <c r="G61" s="127">
        <v>295</v>
      </c>
      <c r="H61" s="128">
        <v>295</v>
      </c>
    </row>
    <row r="62" spans="2:8" ht="45.75" customHeight="1" thickBot="1" x14ac:dyDescent="0.25">
      <c r="B62" s="129"/>
      <c r="C62" s="1198" t="s">
        <v>590</v>
      </c>
      <c r="D62" s="1199"/>
      <c r="E62" s="1200"/>
      <c r="F62" s="130">
        <v>104</v>
      </c>
      <c r="G62" s="130">
        <v>104</v>
      </c>
      <c r="H62" s="131">
        <v>104</v>
      </c>
    </row>
    <row r="63" spans="2:8" ht="52.5" customHeight="1" thickBot="1" x14ac:dyDescent="0.25">
      <c r="B63" s="132"/>
      <c r="C63" s="1201" t="s">
        <v>51</v>
      </c>
      <c r="D63" s="1201"/>
      <c r="E63" s="1202"/>
      <c r="F63" s="133">
        <v>5652</v>
      </c>
      <c r="G63" s="133">
        <v>5370</v>
      </c>
      <c r="H63" s="134">
        <v>6214</v>
      </c>
    </row>
    <row r="64" spans="2:8" ht="13" x14ac:dyDescent="0.2"/>
  </sheetData>
  <sheetProtection algorithmName="SHA-512" hashValue="EdUDKcEp7Yfea3bbqBd2d+5qMvr4lWxY+6xyoEQ2rQ+4kgsL6ZSnus8o8Wd9/x4np9mp/OQ8GOOCs1lPlhh8AQ==" saltValue="TCluVe8V8wi5/uOoIdjI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4E40-DB69-4918-B2EA-52B1BC001364}">
  <sheetPr>
    <pageSetUpPr fitToPage="1"/>
  </sheetPr>
  <dimension ref="A1:DE85"/>
  <sheetViews>
    <sheetView showGridLines="0" tabSelected="1" zoomScale="70" zoomScaleNormal="70" zoomScaleSheetLayoutView="55" workbookViewId="0">
      <selection activeCell="AN65" sqref="AN65:DC69"/>
    </sheetView>
  </sheetViews>
  <sheetFormatPr defaultColWidth="0" defaultRowHeight="13.5" customHeight="1" zeroHeight="1" x14ac:dyDescent="0.2"/>
  <cols>
    <col min="1" max="1" width="6.36328125" style="1211" customWidth="1"/>
    <col min="2" max="107" width="2.453125" style="1211" customWidth="1"/>
    <col min="108" max="108" width="6.08984375" style="1218" customWidth="1"/>
    <col min="109" max="109" width="5.90625" style="1217" customWidth="1"/>
    <col min="110" max="16384" width="8.6328125" style="1211" hidden="1"/>
  </cols>
  <sheetData>
    <row r="1" spans="1:109" ht="42.75" customHeight="1" x14ac:dyDescent="0.2">
      <c r="A1" s="1209"/>
      <c r="B1" s="1210"/>
      <c r="DD1" s="1211"/>
      <c r="DE1" s="1211"/>
    </row>
    <row r="2" spans="1:109" ht="25.5" customHeight="1" x14ac:dyDescent="0.2">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2">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ht="13" x14ac:dyDescent="0.2">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ht="13" x14ac:dyDescent="0.2">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ht="13" x14ac:dyDescent="0.2">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ht="13" x14ac:dyDescent="0.2">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ht="13" x14ac:dyDescent="0.2">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ht="13" x14ac:dyDescent="0.2">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ht="13" x14ac:dyDescent="0.2">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ht="13" x14ac:dyDescent="0.2">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ht="13" x14ac:dyDescent="0.2">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ht="13" x14ac:dyDescent="0.2">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ht="13" x14ac:dyDescent="0.2">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ht="13" x14ac:dyDescent="0.2">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ht="13" x14ac:dyDescent="0.2">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ht="13" x14ac:dyDescent="0.2">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ht="13" x14ac:dyDescent="0.2">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ht="13" x14ac:dyDescent="0.2">
      <c r="DD19" s="1211"/>
      <c r="DE19" s="1211"/>
    </row>
    <row r="20" spans="1:109" ht="13" x14ac:dyDescent="0.2">
      <c r="DD20" s="1211"/>
      <c r="DE20" s="1211"/>
    </row>
    <row r="21" spans="1:109" ht="17.25" customHeight="1" x14ac:dyDescent="0.2">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2">
      <c r="B22" s="1217"/>
    </row>
    <row r="23" spans="1:109" ht="13" x14ac:dyDescent="0.2">
      <c r="B23" s="1217"/>
    </row>
    <row r="24" spans="1:109" ht="13" x14ac:dyDescent="0.2">
      <c r="B24" s="1217"/>
    </row>
    <row r="25" spans="1:109" ht="13" x14ac:dyDescent="0.2">
      <c r="B25" s="1217"/>
    </row>
    <row r="26" spans="1:109" ht="13" x14ac:dyDescent="0.2">
      <c r="B26" s="1217"/>
    </row>
    <row r="27" spans="1:109" ht="13" x14ac:dyDescent="0.2">
      <c r="B27" s="1217"/>
    </row>
    <row r="28" spans="1:109" ht="13" x14ac:dyDescent="0.2">
      <c r="B28" s="1217"/>
    </row>
    <row r="29" spans="1:109" ht="13" x14ac:dyDescent="0.2">
      <c r="B29" s="1217"/>
    </row>
    <row r="30" spans="1:109" ht="13" x14ac:dyDescent="0.2">
      <c r="B30" s="1217"/>
    </row>
    <row r="31" spans="1:109" ht="13" x14ac:dyDescent="0.2">
      <c r="B31" s="1217"/>
    </row>
    <row r="32" spans="1:109" ht="13" x14ac:dyDescent="0.2">
      <c r="B32" s="1217"/>
    </row>
    <row r="33" spans="2:109" ht="13" x14ac:dyDescent="0.2">
      <c r="B33" s="1217"/>
    </row>
    <row r="34" spans="2:109" ht="13" x14ac:dyDescent="0.2">
      <c r="B34" s="1217"/>
    </row>
    <row r="35" spans="2:109" ht="13" x14ac:dyDescent="0.2">
      <c r="B35" s="1217"/>
    </row>
    <row r="36" spans="2:109" ht="13" x14ac:dyDescent="0.2">
      <c r="B36" s="1217"/>
    </row>
    <row r="37" spans="2:109" ht="13" x14ac:dyDescent="0.2">
      <c r="B37" s="1217"/>
    </row>
    <row r="38" spans="2:109" ht="13" x14ac:dyDescent="0.2">
      <c r="B38" s="1217"/>
    </row>
    <row r="39" spans="2:109" ht="13" x14ac:dyDescent="0.2">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ht="13" x14ac:dyDescent="0.2">
      <c r="B40" s="1222"/>
      <c r="DD40" s="1222"/>
      <c r="DE40" s="1211"/>
    </row>
    <row r="41" spans="2:109" ht="16.5" x14ac:dyDescent="0.2">
      <c r="B41" s="1223" t="s">
        <v>606</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ht="13" x14ac:dyDescent="0.2">
      <c r="B42" s="1217"/>
      <c r="G42" s="1224"/>
      <c r="I42" s="1225"/>
      <c r="J42" s="1225"/>
      <c r="K42" s="1225"/>
      <c r="AM42" s="1224"/>
      <c r="AN42" s="1224" t="s">
        <v>607</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2">
      <c r="B43" s="1217"/>
      <c r="AN43" s="1226" t="s">
        <v>608</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 x14ac:dyDescent="0.2">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 x14ac:dyDescent="0.2">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 x14ac:dyDescent="0.2">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 x14ac:dyDescent="0.2">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 x14ac:dyDescent="0.2">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ht="13" x14ac:dyDescent="0.2">
      <c r="B49" s="1217"/>
      <c r="AN49" s="1211" t="s">
        <v>609</v>
      </c>
    </row>
    <row r="50" spans="1:109" ht="13" x14ac:dyDescent="0.2">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560</v>
      </c>
      <c r="BQ50" s="1242"/>
      <c r="BR50" s="1242"/>
      <c r="BS50" s="1242"/>
      <c r="BT50" s="1242"/>
      <c r="BU50" s="1242"/>
      <c r="BV50" s="1242"/>
      <c r="BW50" s="1242"/>
      <c r="BX50" s="1242" t="s">
        <v>561</v>
      </c>
      <c r="BY50" s="1242"/>
      <c r="BZ50" s="1242"/>
      <c r="CA50" s="1242"/>
      <c r="CB50" s="1242"/>
      <c r="CC50" s="1242"/>
      <c r="CD50" s="1242"/>
      <c r="CE50" s="1242"/>
      <c r="CF50" s="1242" t="s">
        <v>562</v>
      </c>
      <c r="CG50" s="1242"/>
      <c r="CH50" s="1242"/>
      <c r="CI50" s="1242"/>
      <c r="CJ50" s="1242"/>
      <c r="CK50" s="1242"/>
      <c r="CL50" s="1242"/>
      <c r="CM50" s="1242"/>
      <c r="CN50" s="1242" t="s">
        <v>563</v>
      </c>
      <c r="CO50" s="1242"/>
      <c r="CP50" s="1242"/>
      <c r="CQ50" s="1242"/>
      <c r="CR50" s="1242"/>
      <c r="CS50" s="1242"/>
      <c r="CT50" s="1242"/>
      <c r="CU50" s="1242"/>
      <c r="CV50" s="1242" t="s">
        <v>564</v>
      </c>
      <c r="CW50" s="1242"/>
      <c r="CX50" s="1242"/>
      <c r="CY50" s="1242"/>
      <c r="CZ50" s="1242"/>
      <c r="DA50" s="1242"/>
      <c r="DB50" s="1242"/>
      <c r="DC50" s="1242"/>
    </row>
    <row r="51" spans="1:109" ht="13.5" customHeight="1" x14ac:dyDescent="0.2">
      <c r="B51" s="1217"/>
      <c r="G51" s="1243"/>
      <c r="H51" s="1243"/>
      <c r="I51" s="1244"/>
      <c r="J51" s="1244"/>
      <c r="K51" s="1245"/>
      <c r="L51" s="1245"/>
      <c r="M51" s="1245"/>
      <c r="N51" s="1245"/>
      <c r="AM51" s="1235"/>
      <c r="AN51" s="1246" t="s">
        <v>610</v>
      </c>
      <c r="AO51" s="1246"/>
      <c r="AP51" s="1246"/>
      <c r="AQ51" s="1246"/>
      <c r="AR51" s="1246"/>
      <c r="AS51" s="1246"/>
      <c r="AT51" s="1246"/>
      <c r="AU51" s="1246"/>
      <c r="AV51" s="1246"/>
      <c r="AW51" s="1246"/>
      <c r="AX51" s="1246"/>
      <c r="AY51" s="1246"/>
      <c r="AZ51" s="1246"/>
      <c r="BA51" s="1246"/>
      <c r="BB51" s="1246" t="s">
        <v>611</v>
      </c>
      <c r="BC51" s="1246"/>
      <c r="BD51" s="1246"/>
      <c r="BE51" s="1246"/>
      <c r="BF51" s="1246"/>
      <c r="BG51" s="1246"/>
      <c r="BH51" s="1246"/>
      <c r="BI51" s="1246"/>
      <c r="BJ51" s="1246"/>
      <c r="BK51" s="1246"/>
      <c r="BL51" s="1246"/>
      <c r="BM51" s="1246"/>
      <c r="BN51" s="1246"/>
      <c r="BO51" s="1246"/>
      <c r="BP51" s="1247">
        <v>72.599999999999994</v>
      </c>
      <c r="BQ51" s="1247"/>
      <c r="BR51" s="1247"/>
      <c r="BS51" s="1247"/>
      <c r="BT51" s="1247"/>
      <c r="BU51" s="1247"/>
      <c r="BV51" s="1247"/>
      <c r="BW51" s="1247"/>
      <c r="BX51" s="1247">
        <v>69</v>
      </c>
      <c r="BY51" s="1247"/>
      <c r="BZ51" s="1247"/>
      <c r="CA51" s="1247"/>
      <c r="CB51" s="1247"/>
      <c r="CC51" s="1247"/>
      <c r="CD51" s="1247"/>
      <c r="CE51" s="1247"/>
      <c r="CF51" s="1247">
        <v>71.900000000000006</v>
      </c>
      <c r="CG51" s="1247"/>
      <c r="CH51" s="1247"/>
      <c r="CI51" s="1247"/>
      <c r="CJ51" s="1247"/>
      <c r="CK51" s="1247"/>
      <c r="CL51" s="1247"/>
      <c r="CM51" s="1247"/>
      <c r="CN51" s="1247">
        <v>63</v>
      </c>
      <c r="CO51" s="1247"/>
      <c r="CP51" s="1247"/>
      <c r="CQ51" s="1247"/>
      <c r="CR51" s="1247"/>
      <c r="CS51" s="1247"/>
      <c r="CT51" s="1247"/>
      <c r="CU51" s="1247"/>
      <c r="CV51" s="1247">
        <v>45.6</v>
      </c>
      <c r="CW51" s="1247"/>
      <c r="CX51" s="1247"/>
      <c r="CY51" s="1247"/>
      <c r="CZ51" s="1247"/>
      <c r="DA51" s="1247"/>
      <c r="DB51" s="1247"/>
      <c r="DC51" s="1247"/>
    </row>
    <row r="52" spans="1:109" ht="13" x14ac:dyDescent="0.2">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612</v>
      </c>
      <c r="BC53" s="1246"/>
      <c r="BD53" s="1246"/>
      <c r="BE53" s="1246"/>
      <c r="BF53" s="1246"/>
      <c r="BG53" s="1246"/>
      <c r="BH53" s="1246"/>
      <c r="BI53" s="1246"/>
      <c r="BJ53" s="1246"/>
      <c r="BK53" s="1246"/>
      <c r="BL53" s="1246"/>
      <c r="BM53" s="1246"/>
      <c r="BN53" s="1246"/>
      <c r="BO53" s="1246"/>
      <c r="BP53" s="1247">
        <v>46.6</v>
      </c>
      <c r="BQ53" s="1247"/>
      <c r="BR53" s="1247"/>
      <c r="BS53" s="1247"/>
      <c r="BT53" s="1247"/>
      <c r="BU53" s="1247"/>
      <c r="BV53" s="1247"/>
      <c r="BW53" s="1247"/>
      <c r="BX53" s="1247">
        <v>47.7</v>
      </c>
      <c r="BY53" s="1247"/>
      <c r="BZ53" s="1247"/>
      <c r="CA53" s="1247"/>
      <c r="CB53" s="1247"/>
      <c r="CC53" s="1247"/>
      <c r="CD53" s="1247"/>
      <c r="CE53" s="1247"/>
      <c r="CF53" s="1247">
        <v>48</v>
      </c>
      <c r="CG53" s="1247"/>
      <c r="CH53" s="1247"/>
      <c r="CI53" s="1247"/>
      <c r="CJ53" s="1247"/>
      <c r="CK53" s="1247"/>
      <c r="CL53" s="1247"/>
      <c r="CM53" s="1247"/>
      <c r="CN53" s="1247">
        <v>49.9</v>
      </c>
      <c r="CO53" s="1247"/>
      <c r="CP53" s="1247"/>
      <c r="CQ53" s="1247"/>
      <c r="CR53" s="1247"/>
      <c r="CS53" s="1247"/>
      <c r="CT53" s="1247"/>
      <c r="CU53" s="1247"/>
      <c r="CV53" s="1247">
        <v>52.3</v>
      </c>
      <c r="CW53" s="1247"/>
      <c r="CX53" s="1247"/>
      <c r="CY53" s="1247"/>
      <c r="CZ53" s="1247"/>
      <c r="DA53" s="1247"/>
      <c r="DB53" s="1247"/>
      <c r="DC53" s="1247"/>
    </row>
    <row r="54" spans="1:109" ht="13" x14ac:dyDescent="0.2">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25"/>
      <c r="B55" s="1217"/>
      <c r="G55" s="1236"/>
      <c r="H55" s="1236"/>
      <c r="I55" s="1236"/>
      <c r="J55" s="1236"/>
      <c r="K55" s="1245"/>
      <c r="L55" s="1245"/>
      <c r="M55" s="1245"/>
      <c r="N55" s="1245"/>
      <c r="AN55" s="1242" t="s">
        <v>613</v>
      </c>
      <c r="AO55" s="1242"/>
      <c r="AP55" s="1242"/>
      <c r="AQ55" s="1242"/>
      <c r="AR55" s="1242"/>
      <c r="AS55" s="1242"/>
      <c r="AT55" s="1242"/>
      <c r="AU55" s="1242"/>
      <c r="AV55" s="1242"/>
      <c r="AW55" s="1242"/>
      <c r="AX55" s="1242"/>
      <c r="AY55" s="1242"/>
      <c r="AZ55" s="1242"/>
      <c r="BA55" s="1242"/>
      <c r="BB55" s="1246" t="s">
        <v>611</v>
      </c>
      <c r="BC55" s="1246"/>
      <c r="BD55" s="1246"/>
      <c r="BE55" s="1246"/>
      <c r="BF55" s="1246"/>
      <c r="BG55" s="1246"/>
      <c r="BH55" s="1246"/>
      <c r="BI55" s="1246"/>
      <c r="BJ55" s="1246"/>
      <c r="BK55" s="1246"/>
      <c r="BL55" s="1246"/>
      <c r="BM55" s="1246"/>
      <c r="BN55" s="1246"/>
      <c r="BO55" s="1246"/>
      <c r="BP55" s="1247">
        <v>53.4</v>
      </c>
      <c r="BQ55" s="1247"/>
      <c r="BR55" s="1247"/>
      <c r="BS55" s="1247"/>
      <c r="BT55" s="1247"/>
      <c r="BU55" s="1247"/>
      <c r="BV55" s="1247"/>
      <c r="BW55" s="1247"/>
      <c r="BX55" s="1247">
        <v>48</v>
      </c>
      <c r="BY55" s="1247"/>
      <c r="BZ55" s="1247"/>
      <c r="CA55" s="1247"/>
      <c r="CB55" s="1247"/>
      <c r="CC55" s="1247"/>
      <c r="CD55" s="1247"/>
      <c r="CE55" s="1247"/>
      <c r="CF55" s="1247">
        <v>49.1</v>
      </c>
      <c r="CG55" s="1247"/>
      <c r="CH55" s="1247"/>
      <c r="CI55" s="1247"/>
      <c r="CJ55" s="1247"/>
      <c r="CK55" s="1247"/>
      <c r="CL55" s="1247"/>
      <c r="CM55" s="1247"/>
      <c r="CN55" s="1247">
        <v>41.5</v>
      </c>
      <c r="CO55" s="1247"/>
      <c r="CP55" s="1247"/>
      <c r="CQ55" s="1247"/>
      <c r="CR55" s="1247"/>
      <c r="CS55" s="1247"/>
      <c r="CT55" s="1247"/>
      <c r="CU55" s="1247"/>
      <c r="CV55" s="1247">
        <v>23</v>
      </c>
      <c r="CW55" s="1247"/>
      <c r="CX55" s="1247"/>
      <c r="CY55" s="1247"/>
      <c r="CZ55" s="1247"/>
      <c r="DA55" s="1247"/>
      <c r="DB55" s="1247"/>
      <c r="DC55" s="1247"/>
    </row>
    <row r="56" spans="1:109" ht="13" x14ac:dyDescent="0.2">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ht="13" x14ac:dyDescent="0.2">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612</v>
      </c>
      <c r="BC57" s="1246"/>
      <c r="BD57" s="1246"/>
      <c r="BE57" s="1246"/>
      <c r="BF57" s="1246"/>
      <c r="BG57" s="1246"/>
      <c r="BH57" s="1246"/>
      <c r="BI57" s="1246"/>
      <c r="BJ57" s="1246"/>
      <c r="BK57" s="1246"/>
      <c r="BL57" s="1246"/>
      <c r="BM57" s="1246"/>
      <c r="BN57" s="1246"/>
      <c r="BO57" s="1246"/>
      <c r="BP57" s="1247">
        <v>59.6</v>
      </c>
      <c r="BQ57" s="1247"/>
      <c r="BR57" s="1247"/>
      <c r="BS57" s="1247"/>
      <c r="BT57" s="1247"/>
      <c r="BU57" s="1247"/>
      <c r="BV57" s="1247"/>
      <c r="BW57" s="1247"/>
      <c r="BX57" s="1247">
        <v>60.8</v>
      </c>
      <c r="BY57" s="1247"/>
      <c r="BZ57" s="1247"/>
      <c r="CA57" s="1247"/>
      <c r="CB57" s="1247"/>
      <c r="CC57" s="1247"/>
      <c r="CD57" s="1247"/>
      <c r="CE57" s="1247"/>
      <c r="CF57" s="1247">
        <v>61</v>
      </c>
      <c r="CG57" s="1247"/>
      <c r="CH57" s="1247"/>
      <c r="CI57" s="1247"/>
      <c r="CJ57" s="1247"/>
      <c r="CK57" s="1247"/>
      <c r="CL57" s="1247"/>
      <c r="CM57" s="1247"/>
      <c r="CN57" s="1247">
        <v>61.7</v>
      </c>
      <c r="CO57" s="1247"/>
      <c r="CP57" s="1247"/>
      <c r="CQ57" s="1247"/>
      <c r="CR57" s="1247"/>
      <c r="CS57" s="1247"/>
      <c r="CT57" s="1247"/>
      <c r="CU57" s="1247"/>
      <c r="CV57" s="1247">
        <v>62.8</v>
      </c>
      <c r="CW57" s="1247"/>
      <c r="CX57" s="1247"/>
      <c r="CY57" s="1247"/>
      <c r="CZ57" s="1247"/>
      <c r="DA57" s="1247"/>
      <c r="DB57" s="1247"/>
      <c r="DC57" s="1247"/>
      <c r="DD57" s="1250"/>
      <c r="DE57" s="1248"/>
    </row>
    <row r="58" spans="1:109" s="1225" customFormat="1" ht="13" x14ac:dyDescent="0.2">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ht="13" x14ac:dyDescent="0.2">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ht="13" x14ac:dyDescent="0.2">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ht="13" x14ac:dyDescent="0.2">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ht="13" x14ac:dyDescent="0.2">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6.5" x14ac:dyDescent="0.2">
      <c r="B63" s="1256" t="s">
        <v>614</v>
      </c>
    </row>
    <row r="64" spans="1:109" ht="13" x14ac:dyDescent="0.2">
      <c r="B64" s="1217"/>
      <c r="G64" s="1224"/>
      <c r="I64" s="1257"/>
      <c r="J64" s="1257"/>
      <c r="K64" s="1257"/>
      <c r="L64" s="1257"/>
      <c r="M64" s="1257"/>
      <c r="N64" s="1258"/>
      <c r="AM64" s="1224"/>
      <c r="AN64" s="1224" t="s">
        <v>607</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ht="13" x14ac:dyDescent="0.2">
      <c r="B65" s="1217"/>
      <c r="AN65" s="1226" t="s">
        <v>615</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 x14ac:dyDescent="0.2">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 x14ac:dyDescent="0.2">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 x14ac:dyDescent="0.2">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 x14ac:dyDescent="0.2">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 x14ac:dyDescent="0.2">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ht="13" x14ac:dyDescent="0.2">
      <c r="B71" s="1217"/>
      <c r="G71" s="1262"/>
      <c r="I71" s="1263"/>
      <c r="J71" s="1260"/>
      <c r="K71" s="1260"/>
      <c r="L71" s="1261"/>
      <c r="M71" s="1260"/>
      <c r="N71" s="1261"/>
      <c r="AM71" s="1262"/>
      <c r="AN71" s="1211" t="s">
        <v>609</v>
      </c>
    </row>
    <row r="72" spans="2:107" ht="13" x14ac:dyDescent="0.2">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560</v>
      </c>
      <c r="BQ72" s="1242"/>
      <c r="BR72" s="1242"/>
      <c r="BS72" s="1242"/>
      <c r="BT72" s="1242"/>
      <c r="BU72" s="1242"/>
      <c r="BV72" s="1242"/>
      <c r="BW72" s="1242"/>
      <c r="BX72" s="1242" t="s">
        <v>561</v>
      </c>
      <c r="BY72" s="1242"/>
      <c r="BZ72" s="1242"/>
      <c r="CA72" s="1242"/>
      <c r="CB72" s="1242"/>
      <c r="CC72" s="1242"/>
      <c r="CD72" s="1242"/>
      <c r="CE72" s="1242"/>
      <c r="CF72" s="1242" t="s">
        <v>562</v>
      </c>
      <c r="CG72" s="1242"/>
      <c r="CH72" s="1242"/>
      <c r="CI72" s="1242"/>
      <c r="CJ72" s="1242"/>
      <c r="CK72" s="1242"/>
      <c r="CL72" s="1242"/>
      <c r="CM72" s="1242"/>
      <c r="CN72" s="1242" t="s">
        <v>563</v>
      </c>
      <c r="CO72" s="1242"/>
      <c r="CP72" s="1242"/>
      <c r="CQ72" s="1242"/>
      <c r="CR72" s="1242"/>
      <c r="CS72" s="1242"/>
      <c r="CT72" s="1242"/>
      <c r="CU72" s="1242"/>
      <c r="CV72" s="1242" t="s">
        <v>564</v>
      </c>
      <c r="CW72" s="1242"/>
      <c r="CX72" s="1242"/>
      <c r="CY72" s="1242"/>
      <c r="CZ72" s="1242"/>
      <c r="DA72" s="1242"/>
      <c r="DB72" s="1242"/>
      <c r="DC72" s="1242"/>
    </row>
    <row r="73" spans="2:107" ht="13" x14ac:dyDescent="0.2">
      <c r="B73" s="1217"/>
      <c r="G73" s="1243"/>
      <c r="H73" s="1243"/>
      <c r="I73" s="1243"/>
      <c r="J73" s="1243"/>
      <c r="K73" s="1264"/>
      <c r="L73" s="1264"/>
      <c r="M73" s="1264"/>
      <c r="N73" s="1264"/>
      <c r="AM73" s="1235"/>
      <c r="AN73" s="1246" t="s">
        <v>610</v>
      </c>
      <c r="AO73" s="1246"/>
      <c r="AP73" s="1246"/>
      <c r="AQ73" s="1246"/>
      <c r="AR73" s="1246"/>
      <c r="AS73" s="1246"/>
      <c r="AT73" s="1246"/>
      <c r="AU73" s="1246"/>
      <c r="AV73" s="1246"/>
      <c r="AW73" s="1246"/>
      <c r="AX73" s="1246"/>
      <c r="AY73" s="1246"/>
      <c r="AZ73" s="1246"/>
      <c r="BA73" s="1246"/>
      <c r="BB73" s="1246" t="s">
        <v>611</v>
      </c>
      <c r="BC73" s="1246"/>
      <c r="BD73" s="1246"/>
      <c r="BE73" s="1246"/>
      <c r="BF73" s="1246"/>
      <c r="BG73" s="1246"/>
      <c r="BH73" s="1246"/>
      <c r="BI73" s="1246"/>
      <c r="BJ73" s="1246"/>
      <c r="BK73" s="1246"/>
      <c r="BL73" s="1246"/>
      <c r="BM73" s="1246"/>
      <c r="BN73" s="1246"/>
      <c r="BO73" s="1246"/>
      <c r="BP73" s="1247">
        <v>72.599999999999994</v>
      </c>
      <c r="BQ73" s="1247"/>
      <c r="BR73" s="1247"/>
      <c r="BS73" s="1247"/>
      <c r="BT73" s="1247"/>
      <c r="BU73" s="1247"/>
      <c r="BV73" s="1247"/>
      <c r="BW73" s="1247"/>
      <c r="BX73" s="1247">
        <v>69</v>
      </c>
      <c r="BY73" s="1247"/>
      <c r="BZ73" s="1247"/>
      <c r="CA73" s="1247"/>
      <c r="CB73" s="1247"/>
      <c r="CC73" s="1247"/>
      <c r="CD73" s="1247"/>
      <c r="CE73" s="1247"/>
      <c r="CF73" s="1247">
        <v>71.900000000000006</v>
      </c>
      <c r="CG73" s="1247"/>
      <c r="CH73" s="1247"/>
      <c r="CI73" s="1247"/>
      <c r="CJ73" s="1247"/>
      <c r="CK73" s="1247"/>
      <c r="CL73" s="1247"/>
      <c r="CM73" s="1247"/>
      <c r="CN73" s="1247">
        <v>63</v>
      </c>
      <c r="CO73" s="1247"/>
      <c r="CP73" s="1247"/>
      <c r="CQ73" s="1247"/>
      <c r="CR73" s="1247"/>
      <c r="CS73" s="1247"/>
      <c r="CT73" s="1247"/>
      <c r="CU73" s="1247"/>
      <c r="CV73" s="1247">
        <v>45.6</v>
      </c>
      <c r="CW73" s="1247"/>
      <c r="CX73" s="1247"/>
      <c r="CY73" s="1247"/>
      <c r="CZ73" s="1247"/>
      <c r="DA73" s="1247"/>
      <c r="DB73" s="1247"/>
      <c r="DC73" s="1247"/>
    </row>
    <row r="74" spans="2:107" ht="13" x14ac:dyDescent="0.2">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616</v>
      </c>
      <c r="BC75" s="1246"/>
      <c r="BD75" s="1246"/>
      <c r="BE75" s="1246"/>
      <c r="BF75" s="1246"/>
      <c r="BG75" s="1246"/>
      <c r="BH75" s="1246"/>
      <c r="BI75" s="1246"/>
      <c r="BJ75" s="1246"/>
      <c r="BK75" s="1246"/>
      <c r="BL75" s="1246"/>
      <c r="BM75" s="1246"/>
      <c r="BN75" s="1246"/>
      <c r="BO75" s="1246"/>
      <c r="BP75" s="1247">
        <v>11.5</v>
      </c>
      <c r="BQ75" s="1247"/>
      <c r="BR75" s="1247"/>
      <c r="BS75" s="1247"/>
      <c r="BT75" s="1247"/>
      <c r="BU75" s="1247"/>
      <c r="BV75" s="1247"/>
      <c r="BW75" s="1247"/>
      <c r="BX75" s="1247">
        <v>12</v>
      </c>
      <c r="BY75" s="1247"/>
      <c r="BZ75" s="1247"/>
      <c r="CA75" s="1247"/>
      <c r="CB75" s="1247"/>
      <c r="CC75" s="1247"/>
      <c r="CD75" s="1247"/>
      <c r="CE75" s="1247"/>
      <c r="CF75" s="1247">
        <v>12.2</v>
      </c>
      <c r="CG75" s="1247"/>
      <c r="CH75" s="1247"/>
      <c r="CI75" s="1247"/>
      <c r="CJ75" s="1247"/>
      <c r="CK75" s="1247"/>
      <c r="CL75" s="1247"/>
      <c r="CM75" s="1247"/>
      <c r="CN75" s="1247">
        <v>11.6</v>
      </c>
      <c r="CO75" s="1247"/>
      <c r="CP75" s="1247"/>
      <c r="CQ75" s="1247"/>
      <c r="CR75" s="1247"/>
      <c r="CS75" s="1247"/>
      <c r="CT75" s="1247"/>
      <c r="CU75" s="1247"/>
      <c r="CV75" s="1247">
        <v>11.3</v>
      </c>
      <c r="CW75" s="1247"/>
      <c r="CX75" s="1247"/>
      <c r="CY75" s="1247"/>
      <c r="CZ75" s="1247"/>
      <c r="DA75" s="1247"/>
      <c r="DB75" s="1247"/>
      <c r="DC75" s="1247"/>
    </row>
    <row r="76" spans="2:107" ht="13" x14ac:dyDescent="0.2">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17"/>
      <c r="G77" s="1236"/>
      <c r="H77" s="1236"/>
      <c r="I77" s="1236"/>
      <c r="J77" s="1236"/>
      <c r="K77" s="1264"/>
      <c r="L77" s="1264"/>
      <c r="M77" s="1264"/>
      <c r="N77" s="1264"/>
      <c r="AN77" s="1242" t="s">
        <v>613</v>
      </c>
      <c r="AO77" s="1242"/>
      <c r="AP77" s="1242"/>
      <c r="AQ77" s="1242"/>
      <c r="AR77" s="1242"/>
      <c r="AS77" s="1242"/>
      <c r="AT77" s="1242"/>
      <c r="AU77" s="1242"/>
      <c r="AV77" s="1242"/>
      <c r="AW77" s="1242"/>
      <c r="AX77" s="1242"/>
      <c r="AY77" s="1242"/>
      <c r="AZ77" s="1242"/>
      <c r="BA77" s="1242"/>
      <c r="BB77" s="1246" t="s">
        <v>611</v>
      </c>
      <c r="BC77" s="1246"/>
      <c r="BD77" s="1246"/>
      <c r="BE77" s="1246"/>
      <c r="BF77" s="1246"/>
      <c r="BG77" s="1246"/>
      <c r="BH77" s="1246"/>
      <c r="BI77" s="1246"/>
      <c r="BJ77" s="1246"/>
      <c r="BK77" s="1246"/>
      <c r="BL77" s="1246"/>
      <c r="BM77" s="1246"/>
      <c r="BN77" s="1246"/>
      <c r="BO77" s="1246"/>
      <c r="BP77" s="1247">
        <v>53.4</v>
      </c>
      <c r="BQ77" s="1247"/>
      <c r="BR77" s="1247"/>
      <c r="BS77" s="1247"/>
      <c r="BT77" s="1247"/>
      <c r="BU77" s="1247"/>
      <c r="BV77" s="1247"/>
      <c r="BW77" s="1247"/>
      <c r="BX77" s="1247">
        <v>48</v>
      </c>
      <c r="BY77" s="1247"/>
      <c r="BZ77" s="1247"/>
      <c r="CA77" s="1247"/>
      <c r="CB77" s="1247"/>
      <c r="CC77" s="1247"/>
      <c r="CD77" s="1247"/>
      <c r="CE77" s="1247"/>
      <c r="CF77" s="1247">
        <v>49.1</v>
      </c>
      <c r="CG77" s="1247"/>
      <c r="CH77" s="1247"/>
      <c r="CI77" s="1247"/>
      <c r="CJ77" s="1247"/>
      <c r="CK77" s="1247"/>
      <c r="CL77" s="1247"/>
      <c r="CM77" s="1247"/>
      <c r="CN77" s="1247">
        <v>41.5</v>
      </c>
      <c r="CO77" s="1247"/>
      <c r="CP77" s="1247"/>
      <c r="CQ77" s="1247"/>
      <c r="CR77" s="1247"/>
      <c r="CS77" s="1247"/>
      <c r="CT77" s="1247"/>
      <c r="CU77" s="1247"/>
      <c r="CV77" s="1247">
        <v>23</v>
      </c>
      <c r="CW77" s="1247"/>
      <c r="CX77" s="1247"/>
      <c r="CY77" s="1247"/>
      <c r="CZ77" s="1247"/>
      <c r="DA77" s="1247"/>
      <c r="DB77" s="1247"/>
      <c r="DC77" s="1247"/>
    </row>
    <row r="78" spans="2:107" ht="13" x14ac:dyDescent="0.2">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616</v>
      </c>
      <c r="BC79" s="1246"/>
      <c r="BD79" s="1246"/>
      <c r="BE79" s="1246"/>
      <c r="BF79" s="1246"/>
      <c r="BG79" s="1246"/>
      <c r="BH79" s="1246"/>
      <c r="BI79" s="1246"/>
      <c r="BJ79" s="1246"/>
      <c r="BK79" s="1246"/>
      <c r="BL79" s="1246"/>
      <c r="BM79" s="1246"/>
      <c r="BN79" s="1246"/>
      <c r="BO79" s="1246"/>
      <c r="BP79" s="1247">
        <v>9.8000000000000007</v>
      </c>
      <c r="BQ79" s="1247"/>
      <c r="BR79" s="1247"/>
      <c r="BS79" s="1247"/>
      <c r="BT79" s="1247"/>
      <c r="BU79" s="1247"/>
      <c r="BV79" s="1247"/>
      <c r="BW79" s="1247"/>
      <c r="BX79" s="1247">
        <v>9.6</v>
      </c>
      <c r="BY79" s="1247"/>
      <c r="BZ79" s="1247"/>
      <c r="CA79" s="1247"/>
      <c r="CB79" s="1247"/>
      <c r="CC79" s="1247"/>
      <c r="CD79" s="1247"/>
      <c r="CE79" s="1247"/>
      <c r="CF79" s="1247">
        <v>9.5</v>
      </c>
      <c r="CG79" s="1247"/>
      <c r="CH79" s="1247"/>
      <c r="CI79" s="1247"/>
      <c r="CJ79" s="1247"/>
      <c r="CK79" s="1247"/>
      <c r="CL79" s="1247"/>
      <c r="CM79" s="1247"/>
      <c r="CN79" s="1247">
        <v>9.1999999999999993</v>
      </c>
      <c r="CO79" s="1247"/>
      <c r="CP79" s="1247"/>
      <c r="CQ79" s="1247"/>
      <c r="CR79" s="1247"/>
      <c r="CS79" s="1247"/>
      <c r="CT79" s="1247"/>
      <c r="CU79" s="1247"/>
      <c r="CV79" s="1247">
        <v>8.1999999999999993</v>
      </c>
      <c r="CW79" s="1247"/>
      <c r="CX79" s="1247"/>
      <c r="CY79" s="1247"/>
      <c r="CZ79" s="1247"/>
      <c r="DA79" s="1247"/>
      <c r="DB79" s="1247"/>
      <c r="DC79" s="1247"/>
    </row>
    <row r="80" spans="2:107" ht="13" x14ac:dyDescent="0.2">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17"/>
    </row>
    <row r="82" spans="2:109" ht="16.5" x14ac:dyDescent="0.2">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ht="13" x14ac:dyDescent="0.2">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ht="13" x14ac:dyDescent="0.2">
      <c r="DD84" s="1211"/>
      <c r="DE84" s="1211"/>
    </row>
    <row r="85" spans="2:109" ht="13" x14ac:dyDescent="0.2">
      <c r="DD85" s="1211"/>
      <c r="DE85" s="1211"/>
    </row>
  </sheetData>
  <sheetProtection algorithmName="SHA-512" hashValue="riKVC9bb9ZdqPVSr1q7rUSJ96hVUjJ1ENkX9RztTgYByLtten+ZslHq6ezy5am2wobF6cYHWlvuxgDSbrErVmw==" saltValue="4leDglPc1vcrJqI2DR4q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EB1D4-77E0-43F3-9CA0-A9CDBEFF217B}">
  <sheetPr>
    <pageSetUpPr fitToPage="1"/>
  </sheetPr>
  <dimension ref="A1:DR125"/>
  <sheetViews>
    <sheetView showGridLines="0" zoomScale="60" zoomScaleNormal="60" zoomScaleSheetLayoutView="70" workbookViewId="0">
      <selection activeCell="CD17" sqref="CD17"/>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507</v>
      </c>
    </row>
  </sheetData>
  <sheetProtection algorithmName="SHA-512" hashValue="YSsScKZ79U10VUfOvl0X83AYdhJJW1S0X11BxPI7Ziiu2aVwNJf3rwsq+xREEGqxtlRrZFYthB2HLbxi+WMOLA==" saltValue="8fJSLI6xHSzVqxV3yi9S7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4337-FB3F-4062-BF38-6925EBB9464F}">
  <sheetPr>
    <pageSetUpPr fitToPage="1"/>
  </sheetPr>
  <dimension ref="A1:DR125"/>
  <sheetViews>
    <sheetView showGridLines="0" zoomScale="60" zoomScaleNormal="60" zoomScaleSheetLayoutView="55" workbookViewId="0">
      <selection activeCell="AN65" sqref="AN65:DC69"/>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507</v>
      </c>
    </row>
  </sheetData>
  <sheetProtection algorithmName="SHA-512" hashValue="eO6Jv6v4RJwJuEMlXYnPmOqu75gsYuzM7wUiBpOHbbkLSc8JJAsq7YxqE3kF5S8M2lkhtjs5/Z+aRBHJqJ57Kg==" saltValue="MXtniHFJQIyM/ZCElFOJ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40960</v>
      </c>
      <c r="E3" s="153"/>
      <c r="F3" s="154">
        <v>88968</v>
      </c>
      <c r="G3" s="155"/>
      <c r="H3" s="156"/>
    </row>
    <row r="4" spans="1:8" x14ac:dyDescent="0.2">
      <c r="A4" s="157"/>
      <c r="B4" s="158"/>
      <c r="C4" s="159"/>
      <c r="D4" s="160">
        <v>19020</v>
      </c>
      <c r="E4" s="161"/>
      <c r="F4" s="162">
        <v>45482</v>
      </c>
      <c r="G4" s="163"/>
      <c r="H4" s="164"/>
    </row>
    <row r="5" spans="1:8" x14ac:dyDescent="0.2">
      <c r="A5" s="145" t="s">
        <v>552</v>
      </c>
      <c r="B5" s="150"/>
      <c r="C5" s="151"/>
      <c r="D5" s="152">
        <v>56280</v>
      </c>
      <c r="E5" s="153"/>
      <c r="F5" s="154">
        <v>85173</v>
      </c>
      <c r="G5" s="155"/>
      <c r="H5" s="156"/>
    </row>
    <row r="6" spans="1:8" x14ac:dyDescent="0.2">
      <c r="A6" s="157"/>
      <c r="B6" s="158"/>
      <c r="C6" s="159"/>
      <c r="D6" s="160">
        <v>34513</v>
      </c>
      <c r="E6" s="161"/>
      <c r="F6" s="162">
        <v>43913</v>
      </c>
      <c r="G6" s="163"/>
      <c r="H6" s="164"/>
    </row>
    <row r="7" spans="1:8" x14ac:dyDescent="0.2">
      <c r="A7" s="145" t="s">
        <v>553</v>
      </c>
      <c r="B7" s="150"/>
      <c r="C7" s="151"/>
      <c r="D7" s="152">
        <v>74152</v>
      </c>
      <c r="E7" s="153"/>
      <c r="F7" s="154">
        <v>94081</v>
      </c>
      <c r="G7" s="155"/>
      <c r="H7" s="156"/>
    </row>
    <row r="8" spans="1:8" x14ac:dyDescent="0.2">
      <c r="A8" s="157"/>
      <c r="B8" s="158"/>
      <c r="C8" s="159"/>
      <c r="D8" s="160">
        <v>42404</v>
      </c>
      <c r="E8" s="161"/>
      <c r="F8" s="162">
        <v>48949</v>
      </c>
      <c r="G8" s="163"/>
      <c r="H8" s="164"/>
    </row>
    <row r="9" spans="1:8" x14ac:dyDescent="0.2">
      <c r="A9" s="145" t="s">
        <v>554</v>
      </c>
      <c r="B9" s="150"/>
      <c r="C9" s="151"/>
      <c r="D9" s="152">
        <v>32743</v>
      </c>
      <c r="E9" s="153"/>
      <c r="F9" s="154">
        <v>92632</v>
      </c>
      <c r="G9" s="155"/>
      <c r="H9" s="156"/>
    </row>
    <row r="10" spans="1:8" x14ac:dyDescent="0.2">
      <c r="A10" s="157"/>
      <c r="B10" s="158"/>
      <c r="C10" s="159"/>
      <c r="D10" s="160">
        <v>20718</v>
      </c>
      <c r="E10" s="161"/>
      <c r="F10" s="162">
        <v>47978</v>
      </c>
      <c r="G10" s="163"/>
      <c r="H10" s="164"/>
    </row>
    <row r="11" spans="1:8" x14ac:dyDescent="0.2">
      <c r="A11" s="145" t="s">
        <v>555</v>
      </c>
      <c r="B11" s="150"/>
      <c r="C11" s="151"/>
      <c r="D11" s="152">
        <v>45745</v>
      </c>
      <c r="E11" s="153"/>
      <c r="F11" s="154">
        <v>71279</v>
      </c>
      <c r="G11" s="155"/>
      <c r="H11" s="156"/>
    </row>
    <row r="12" spans="1:8" x14ac:dyDescent="0.2">
      <c r="A12" s="157"/>
      <c r="B12" s="158"/>
      <c r="C12" s="165"/>
      <c r="D12" s="160">
        <v>27490</v>
      </c>
      <c r="E12" s="161"/>
      <c r="F12" s="162">
        <v>36731</v>
      </c>
      <c r="G12" s="163"/>
      <c r="H12" s="164"/>
    </row>
    <row r="13" spans="1:8" x14ac:dyDescent="0.2">
      <c r="A13" s="145"/>
      <c r="B13" s="150"/>
      <c r="C13" s="166"/>
      <c r="D13" s="167">
        <v>49976</v>
      </c>
      <c r="E13" s="168"/>
      <c r="F13" s="169">
        <v>86427</v>
      </c>
      <c r="G13" s="170"/>
      <c r="H13" s="156"/>
    </row>
    <row r="14" spans="1:8" x14ac:dyDescent="0.2">
      <c r="A14" s="157"/>
      <c r="B14" s="158"/>
      <c r="C14" s="159"/>
      <c r="D14" s="160">
        <v>28829</v>
      </c>
      <c r="E14" s="161"/>
      <c r="F14" s="162">
        <v>44611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8.4700000000000006</v>
      </c>
      <c r="C19" s="171">
        <f>ROUND(VALUE(SUBSTITUTE(実質収支比率等に係る経年分析!G$48,"▲","-")),2)</f>
        <v>9.2899999999999991</v>
      </c>
      <c r="D19" s="171">
        <f>ROUND(VALUE(SUBSTITUTE(実質収支比率等に係る経年分析!H$48,"▲","-")),2)</f>
        <v>7.53</v>
      </c>
      <c r="E19" s="171">
        <f>ROUND(VALUE(SUBSTITUTE(実質収支比率等に係る経年分析!I$48,"▲","-")),2)</f>
        <v>8.9499999999999993</v>
      </c>
      <c r="F19" s="171">
        <f>ROUND(VALUE(SUBSTITUTE(実質収支比率等に係る経年分析!J$48,"▲","-")),2)</f>
        <v>11.14</v>
      </c>
    </row>
    <row r="20" spans="1:11" x14ac:dyDescent="0.2">
      <c r="A20" s="171" t="s">
        <v>55</v>
      </c>
      <c r="B20" s="171">
        <f>ROUND(VALUE(SUBSTITUTE(実質収支比率等に係る経年分析!F$47,"▲","-")),2)</f>
        <v>37.07</v>
      </c>
      <c r="C20" s="171">
        <f>ROUND(VALUE(SUBSTITUTE(実質収支比率等に係る経年分析!G$47,"▲","-")),2)</f>
        <v>33.909999999999997</v>
      </c>
      <c r="D20" s="171">
        <f>ROUND(VALUE(SUBSTITUTE(実質収支比率等に係る経年分析!H$47,"▲","-")),2)</f>
        <v>33.92</v>
      </c>
      <c r="E20" s="171">
        <f>ROUND(VALUE(SUBSTITUTE(実質収支比率等に係る経年分析!I$47,"▲","-")),2)</f>
        <v>30.09</v>
      </c>
      <c r="F20" s="171">
        <f>ROUND(VALUE(SUBSTITUTE(実質収支比率等に係る経年分析!J$47,"▲","-")),2)</f>
        <v>32.14</v>
      </c>
    </row>
    <row r="21" spans="1:11" x14ac:dyDescent="0.2">
      <c r="A21" s="171" t="s">
        <v>56</v>
      </c>
      <c r="B21" s="171">
        <f>IF(ISNUMBER(VALUE(SUBSTITUTE(実質収支比率等に係る経年分析!F$49,"▲","-"))),ROUND(VALUE(SUBSTITUTE(実質収支比率等に係る経年分析!F$49,"▲","-")),2),NA())</f>
        <v>-3.82</v>
      </c>
      <c r="C21" s="171">
        <f>IF(ISNUMBER(VALUE(SUBSTITUTE(実質収支比率等に係る経年分析!G$49,"▲","-"))),ROUND(VALUE(SUBSTITUTE(実質収支比率等に係る経年分析!G$49,"▲","-")),2),NA())</f>
        <v>-1.52</v>
      </c>
      <c r="D21" s="171">
        <f>IF(ISNUMBER(VALUE(SUBSTITUTE(実質収支比率等に係る経年分析!H$49,"▲","-"))),ROUND(VALUE(SUBSTITUTE(実質収支比率等に係る経年分析!H$49,"▲","-")),2),NA())</f>
        <v>-2.2200000000000002</v>
      </c>
      <c r="E21" s="171">
        <f>IF(ISNUMBER(VALUE(SUBSTITUTE(実質収支比率等に係る経年分析!I$49,"▲","-"))),ROUND(VALUE(SUBSTITUTE(実質収支比率等に係る経年分析!I$49,"▲","-")),2),NA())</f>
        <v>-0.3</v>
      </c>
      <c r="F21" s="171">
        <f>IF(ISNUMBER(VALUE(SUBSTITUTE(実質収支比率等に係る経年分析!J$49,"▲","-"))),ROUND(VALUE(SUBSTITUTE(実質収支比率等に係る経年分析!J$49,"▲","-")),2),NA())</f>
        <v>6.39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田窪第２工業団地特別会計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3.5</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5.76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4.8499999999999996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8.4700000000000006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9.2799999999999994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20.86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1527</v>
      </c>
      <c r="E42" s="173"/>
      <c r="F42" s="173"/>
      <c r="G42" s="173">
        <f>'実質公債費比率（分子）の構造'!L$52</f>
        <v>1535</v>
      </c>
      <c r="H42" s="173"/>
      <c r="I42" s="173"/>
      <c r="J42" s="173">
        <f>'実質公債費比率（分子）の構造'!M$52</f>
        <v>1482</v>
      </c>
      <c r="K42" s="173"/>
      <c r="L42" s="173"/>
      <c r="M42" s="173">
        <f>'実質公債費比率（分子）の構造'!N$52</f>
        <v>1503</v>
      </c>
      <c r="N42" s="173"/>
      <c r="O42" s="173"/>
      <c r="P42" s="173">
        <f>'実質公債費比率（分子）の構造'!O$52</f>
        <v>1583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16</v>
      </c>
      <c r="C44" s="173"/>
      <c r="D44" s="173"/>
      <c r="E44" s="173">
        <f>'実質公債費比率（分子）の構造'!L$50</f>
        <v>16</v>
      </c>
      <c r="F44" s="173"/>
      <c r="G44" s="173"/>
      <c r="H44" s="173">
        <f>'実質公債費比率（分子）の構造'!M$50</f>
        <v>16</v>
      </c>
      <c r="I44" s="173"/>
      <c r="J44" s="173"/>
      <c r="K44" s="173">
        <f>'実質公債費比率（分子）の構造'!N$50</f>
        <v>15</v>
      </c>
      <c r="L44" s="173"/>
      <c r="M44" s="173"/>
      <c r="N44" s="173">
        <f>'実質公債費比率（分子）の構造'!O$50</f>
        <v>15</v>
      </c>
      <c r="O44" s="173"/>
      <c r="P44" s="173"/>
    </row>
    <row r="45" spans="1:16" x14ac:dyDescent="0.2">
      <c r="A45" s="173" t="s">
        <v>66</v>
      </c>
      <c r="B45" s="173" t="str">
        <f>'実質公債費比率（分子）の構造'!K$49</f>
        <v>-</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18</v>
      </c>
      <c r="O45" s="173"/>
      <c r="P45" s="173"/>
    </row>
    <row r="46" spans="1:16" x14ac:dyDescent="0.2">
      <c r="A46" s="173" t="s">
        <v>67</v>
      </c>
      <c r="B46" s="173">
        <f>'実質公債費比率（分子）の構造'!K$48</f>
        <v>770</v>
      </c>
      <c r="C46" s="173"/>
      <c r="D46" s="173"/>
      <c r="E46" s="173">
        <f>'実質公債費比率（分子）の構造'!L$48</f>
        <v>803</v>
      </c>
      <c r="F46" s="173"/>
      <c r="G46" s="173"/>
      <c r="H46" s="173">
        <f>'実質公債費比率（分子）の構造'!M$48</f>
        <v>863</v>
      </c>
      <c r="I46" s="173"/>
      <c r="J46" s="173"/>
      <c r="K46" s="173">
        <f>'実質公債費比率（分子）の構造'!N$48</f>
        <v>762</v>
      </c>
      <c r="L46" s="173"/>
      <c r="M46" s="173"/>
      <c r="N46" s="173">
        <f>'実質公債費比率（分子）の構造'!O$48</f>
        <v>766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1689</v>
      </c>
      <c r="C49" s="173"/>
      <c r="D49" s="173"/>
      <c r="E49" s="173">
        <f>'実質公債費比率（分子）の構造'!L$45</f>
        <v>1644</v>
      </c>
      <c r="F49" s="173"/>
      <c r="G49" s="173"/>
      <c r="H49" s="173">
        <f>'実質公債費比率（分子）の構造'!M$45</f>
        <v>1566</v>
      </c>
      <c r="I49" s="173"/>
      <c r="J49" s="173"/>
      <c r="K49" s="173">
        <f>'実質公債費比率（分子）の構造'!N$45</f>
        <v>1612</v>
      </c>
      <c r="L49" s="173"/>
      <c r="M49" s="173"/>
      <c r="N49" s="173">
        <f>'実質公債費比率（分子）の構造'!O$45</f>
        <v>1734</v>
      </c>
      <c r="O49" s="173"/>
      <c r="P49" s="173"/>
    </row>
    <row r="50" spans="1:16" x14ac:dyDescent="0.2">
      <c r="A50" s="173" t="s">
        <v>71</v>
      </c>
      <c r="B50" s="173" t="e">
        <f>NA()</f>
        <v>#N/A</v>
      </c>
      <c r="C50" s="173">
        <f>IF(ISNUMBER('実質公債費比率（分子）の構造'!K$53),'実質公債費比率（分子）の構造'!K$53,NA())</f>
        <v>948</v>
      </c>
      <c r="D50" s="173" t="e">
        <f>NA()</f>
        <v>#N/A</v>
      </c>
      <c r="E50" s="173" t="e">
        <f>NA()</f>
        <v>#N/A</v>
      </c>
      <c r="F50" s="173">
        <f>IF(ISNUMBER('実質公債費比率（分子）の構造'!L$53),'実質公債費比率（分子）の構造'!L$53,NA())</f>
        <v>928</v>
      </c>
      <c r="G50" s="173" t="e">
        <f>NA()</f>
        <v>#N/A</v>
      </c>
      <c r="H50" s="173" t="e">
        <f>NA()</f>
        <v>#N/A</v>
      </c>
      <c r="I50" s="173">
        <f>IF(ISNUMBER('実質公債費比率（分子）の構造'!M$53),'実質公債費比率（分子）の構造'!M$53,NA())</f>
        <v>963</v>
      </c>
      <c r="J50" s="173" t="e">
        <f>NA()</f>
        <v>#N/A</v>
      </c>
      <c r="K50" s="173" t="e">
        <f>NA()</f>
        <v>#N/A</v>
      </c>
      <c r="L50" s="173">
        <f>IF(ISNUMBER('実質公債費比率（分子）の構造'!N$53),'実質公債費比率（分子）の構造'!N$53,NA())</f>
        <v>886</v>
      </c>
      <c r="M50" s="173" t="e">
        <f>NA()</f>
        <v>#N/A</v>
      </c>
      <c r="N50" s="173" t="e">
        <f>NA()</f>
        <v>#N/A</v>
      </c>
      <c r="O50" s="173">
        <f>IF(ISNUMBER('実質公債費比率（分子）の構造'!O$53),'実質公債費比率（分子）の構造'!O$53,NA())</f>
        <v>950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15921</v>
      </c>
      <c r="E56" s="172"/>
      <c r="F56" s="172"/>
      <c r="G56" s="172">
        <f>'将来負担比率（分子）の構造'!J$52</f>
        <v>15795</v>
      </c>
      <c r="H56" s="172"/>
      <c r="I56" s="172"/>
      <c r="J56" s="172">
        <f>'将来負担比率（分子）の構造'!K$52</f>
        <v>16008</v>
      </c>
      <c r="K56" s="172"/>
      <c r="L56" s="172"/>
      <c r="M56" s="172">
        <f>'将来負担比率（分子）の構造'!L$52</f>
        <v>15382</v>
      </c>
      <c r="N56" s="172"/>
      <c r="O56" s="172"/>
      <c r="P56" s="172">
        <f>'将来負担比率（分子）の構造'!M$52</f>
        <v>14791</v>
      </c>
    </row>
    <row r="57" spans="1:16" x14ac:dyDescent="0.2">
      <c r="A57" s="172" t="s">
        <v>42</v>
      </c>
      <c r="B57" s="172"/>
      <c r="C57" s="172"/>
      <c r="D57" s="172">
        <f>'将来負担比率（分子）の構造'!I$51</f>
        <v>191</v>
      </c>
      <c r="E57" s="172"/>
      <c r="F57" s="172"/>
      <c r="G57" s="172">
        <f>'将来負担比率（分子）の構造'!J$51</f>
        <v>180</v>
      </c>
      <c r="H57" s="172"/>
      <c r="I57" s="172"/>
      <c r="J57" s="172">
        <f>'将来負担比率（分子）の構造'!K$51</f>
        <v>168</v>
      </c>
      <c r="K57" s="172"/>
      <c r="L57" s="172"/>
      <c r="M57" s="172">
        <f>'将来負担比率（分子）の構造'!L$51</f>
        <v>157</v>
      </c>
      <c r="N57" s="172"/>
      <c r="O57" s="172"/>
      <c r="P57" s="172">
        <f>'将来負担比率（分子）の構造'!M$51</f>
        <v>146</v>
      </c>
    </row>
    <row r="58" spans="1:16" x14ac:dyDescent="0.2">
      <c r="A58" s="172" t="s">
        <v>41</v>
      </c>
      <c r="B58" s="172"/>
      <c r="C58" s="172"/>
      <c r="D58" s="172">
        <f>'将来負担比率（分子）の構造'!I$50</f>
        <v>5781</v>
      </c>
      <c r="E58" s="172"/>
      <c r="F58" s="172"/>
      <c r="G58" s="172">
        <f>'将来負担比率（分子）の構造'!J$50</f>
        <v>5346</v>
      </c>
      <c r="H58" s="172"/>
      <c r="I58" s="172"/>
      <c r="J58" s="172">
        <f>'将来負担比率（分子）の構造'!K$50</f>
        <v>5113</v>
      </c>
      <c r="K58" s="172"/>
      <c r="L58" s="172"/>
      <c r="M58" s="172">
        <f>'将来負担比率（分子）の構造'!L$50</f>
        <v>4773</v>
      </c>
      <c r="N58" s="172"/>
      <c r="O58" s="172"/>
      <c r="P58" s="172">
        <f>'将来負担比率（分子）の構造'!M$50</f>
        <v>5231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1059</v>
      </c>
      <c r="C62" s="172"/>
      <c r="D62" s="172"/>
      <c r="E62" s="172">
        <f>'将来負担比率（分子）の構造'!J$45</f>
        <v>945</v>
      </c>
      <c r="F62" s="172"/>
      <c r="G62" s="172"/>
      <c r="H62" s="172">
        <f>'将来負担比率（分子）の構造'!K$45</f>
        <v>882</v>
      </c>
      <c r="I62" s="172"/>
      <c r="J62" s="172"/>
      <c r="K62" s="172">
        <f>'将来負担比率（分子）の構造'!L$45</f>
        <v>871</v>
      </c>
      <c r="L62" s="172"/>
      <c r="M62" s="172"/>
      <c r="N62" s="172">
        <f>'将来負担比率（分子）の構造'!M$45</f>
        <v>869</v>
      </c>
      <c r="O62" s="172"/>
      <c r="P62" s="172"/>
    </row>
    <row r="63" spans="1:16" x14ac:dyDescent="0.2">
      <c r="A63" s="172" t="s">
        <v>34</v>
      </c>
      <c r="B63" s="172">
        <f>'将来負担比率（分子）の構造'!I$44</f>
        <v>135</v>
      </c>
      <c r="C63" s="172"/>
      <c r="D63" s="172"/>
      <c r="E63" s="172">
        <f>'将来負担比率（分子）の構造'!J$44</f>
        <v>255</v>
      </c>
      <c r="F63" s="172"/>
      <c r="G63" s="172"/>
      <c r="H63" s="172">
        <f>'将来負担比率（分子）の構造'!K$44</f>
        <v>255</v>
      </c>
      <c r="I63" s="172"/>
      <c r="J63" s="172"/>
      <c r="K63" s="172">
        <f>'将来負担比率（分子）の構造'!L$44</f>
        <v>255</v>
      </c>
      <c r="L63" s="172"/>
      <c r="M63" s="172"/>
      <c r="N63" s="172">
        <f>'将来負担比率（分子）の構造'!M$44</f>
        <v>235</v>
      </c>
      <c r="O63" s="172"/>
      <c r="P63" s="172"/>
    </row>
    <row r="64" spans="1:16" x14ac:dyDescent="0.2">
      <c r="A64" s="172" t="s">
        <v>33</v>
      </c>
      <c r="B64" s="172">
        <f>'将来負担比率（分子）の構造'!I$43</f>
        <v>11750</v>
      </c>
      <c r="C64" s="172"/>
      <c r="D64" s="172"/>
      <c r="E64" s="172">
        <f>'将来負担比率（分子）の構造'!J$43</f>
        <v>11184</v>
      </c>
      <c r="F64" s="172"/>
      <c r="G64" s="172"/>
      <c r="H64" s="172">
        <f>'将来負担比率（分子）の構造'!K$43</f>
        <v>10961</v>
      </c>
      <c r="I64" s="172"/>
      <c r="J64" s="172"/>
      <c r="K64" s="172">
        <f>'将来負担比率（分子）の構造'!L$43</f>
        <v>10409</v>
      </c>
      <c r="L64" s="172"/>
      <c r="M64" s="172"/>
      <c r="N64" s="172">
        <f>'将来負担比率（分子）の構造'!M$43</f>
        <v>9601</v>
      </c>
      <c r="O64" s="172"/>
      <c r="P64" s="172"/>
    </row>
    <row r="65" spans="1:16" x14ac:dyDescent="0.2">
      <c r="A65" s="172" t="s">
        <v>32</v>
      </c>
      <c r="B65" s="172">
        <f>'将来負担比率（分子）の構造'!I$42</f>
        <v>300</v>
      </c>
      <c r="C65" s="172"/>
      <c r="D65" s="172"/>
      <c r="E65" s="172">
        <f>'将来負担比率（分子）の構造'!J$42</f>
        <v>285</v>
      </c>
      <c r="F65" s="172"/>
      <c r="G65" s="172"/>
      <c r="H65" s="172">
        <f>'将来負担比率（分子）の構造'!K$42</f>
        <v>270</v>
      </c>
      <c r="I65" s="172"/>
      <c r="J65" s="172"/>
      <c r="K65" s="172">
        <f>'将来負担比率（分子）の構造'!L$42</f>
        <v>255</v>
      </c>
      <c r="L65" s="172"/>
      <c r="M65" s="172"/>
      <c r="N65" s="172">
        <f>'将来負担比率（分子）の構造'!M$42</f>
        <v>240</v>
      </c>
      <c r="O65" s="172"/>
      <c r="P65" s="172"/>
    </row>
    <row r="66" spans="1:16" x14ac:dyDescent="0.2">
      <c r="A66" s="172" t="s">
        <v>31</v>
      </c>
      <c r="B66" s="172">
        <f>'将来負担比率（分子）の構造'!I$41</f>
        <v>14223</v>
      </c>
      <c r="C66" s="172"/>
      <c r="D66" s="172"/>
      <c r="E66" s="172">
        <f>'将来負担比率（分子）の構造'!J$41</f>
        <v>14057</v>
      </c>
      <c r="F66" s="172"/>
      <c r="G66" s="172"/>
      <c r="H66" s="172">
        <f>'将来負担比率（分子）の構造'!K$41</f>
        <v>14517</v>
      </c>
      <c r="I66" s="172"/>
      <c r="J66" s="172"/>
      <c r="K66" s="172">
        <f>'将来負担比率（分子）の構造'!L$41</f>
        <v>13723</v>
      </c>
      <c r="L66" s="172"/>
      <c r="M66" s="172"/>
      <c r="N66" s="172">
        <f>'将来負担比率（分子）の構造'!M$41</f>
        <v>13212</v>
      </c>
      <c r="O66" s="172"/>
      <c r="P66" s="172"/>
    </row>
    <row r="67" spans="1:16" x14ac:dyDescent="0.2">
      <c r="A67" s="172" t="s">
        <v>75</v>
      </c>
      <c r="B67" s="172" t="e">
        <f>NA()</f>
        <v>#N/A</v>
      </c>
      <c r="C67" s="172">
        <f>IF(ISNUMBER('将来負担比率（分子）の構造'!I$53), IF('将来負担比率（分子）の構造'!I$53 &lt; 0, 0, '将来負担比率（分子）の構造'!I$53), NA())</f>
        <v>5575</v>
      </c>
      <c r="D67" s="172" t="e">
        <f>NA()</f>
        <v>#N/A</v>
      </c>
      <c r="E67" s="172" t="e">
        <f>NA()</f>
        <v>#N/A</v>
      </c>
      <c r="F67" s="172">
        <f>IF(ISNUMBER('将来負担比率（分子）の構造'!J$53), IF('将来負担比率（分子）の構造'!J$53 &lt; 0, 0, '将来負担比率（分子）の構造'!J$53), NA())</f>
        <v>5406</v>
      </c>
      <c r="G67" s="172" t="e">
        <f>NA()</f>
        <v>#N/A</v>
      </c>
      <c r="H67" s="172" t="e">
        <f>NA()</f>
        <v>#N/A</v>
      </c>
      <c r="I67" s="172">
        <f>IF(ISNUMBER('将来負担比率（分子）の構造'!K$53), IF('将来負担比率（分子）の構造'!K$53 &lt; 0, 0, '将来負担比率（分子）の構造'!K$53), NA())</f>
        <v>5596</v>
      </c>
      <c r="J67" s="172" t="e">
        <f>NA()</f>
        <v>#N/A</v>
      </c>
      <c r="K67" s="172" t="e">
        <f>NA()</f>
        <v>#N/A</v>
      </c>
      <c r="L67" s="172">
        <f>IF(ISNUMBER('将来負担比率（分子）の構造'!L$53), IF('将来負担比率（分子）の構造'!L$53 &lt; 0, 0, '将来負担比率（分子）の構造'!L$53), NA())</f>
        <v>5201</v>
      </c>
      <c r="M67" s="172" t="e">
        <f>NA()</f>
        <v>#N/A</v>
      </c>
      <c r="N67" s="172" t="e">
        <f>NA()</f>
        <v>#N/A</v>
      </c>
      <c r="O67" s="172">
        <f>IF(ISNUMBER('将来負担比率（分子）の構造'!M$53), IF('将来負担比率（分子）の構造'!M$53 &lt; 0, 0, '将来負担比率（分子）の構造'!M$53), NA())</f>
        <v>3988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3136</v>
      </c>
      <c r="C72" s="176">
        <f>基金残高に係る経年分析!G55</f>
        <v>2931</v>
      </c>
      <c r="D72" s="176">
        <f>基金残高に係る経年分析!H55</f>
        <v>3314</v>
      </c>
    </row>
    <row r="73" spans="1:16" x14ac:dyDescent="0.2">
      <c r="A73" s="175" t="s">
        <v>78</v>
      </c>
      <c r="B73" s="176">
        <f>基金残高に係る経年分析!F56</f>
        <v>416</v>
      </c>
      <c r="C73" s="176">
        <f>基金残高に係る経年分析!G56</f>
        <v>216</v>
      </c>
      <c r="D73" s="176">
        <f>基金残高に係る経年分析!H56</f>
        <v>273</v>
      </c>
    </row>
    <row r="74" spans="1:16" x14ac:dyDescent="0.2">
      <c r="A74" s="175" t="s">
        <v>79</v>
      </c>
      <c r="B74" s="176">
        <f>基金残高に係る経年分析!F57</f>
        <v>2100</v>
      </c>
      <c r="C74" s="176">
        <f>基金残高に係る経年分析!G57</f>
        <v>2223</v>
      </c>
      <c r="D74" s="176">
        <f>基金残高に係る経年分析!H57</f>
        <v>2627</v>
      </c>
    </row>
  </sheetData>
  <sheetProtection algorithmName="SHA-512" hashValue="G6DjP8eu/zW2Xtb4GEkt742wz1fqdguPfy9X8AHd1tknUZbopV9xa0r7Oq91QJRtpbAPGrkqvpShUjf+KoYjVQ==" saltValue="Lr0iGTRJD0QWSGfVcU5TW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2023-03-10T04:37:27Z</cp:lastPrinted>
  <dcterms:created xsi:type="dcterms:W3CDTF">2023-02-20T06:59:44Z</dcterms:created>
  <dcterms:modified xsi:type="dcterms:W3CDTF">2024-09-20T07:53:45Z</dcterms:modified>
  <cp:category/>
</cp:coreProperties>
</file>