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TOONRDRSRV2\RedirectR4\h-ido\Downloads\"/>
    </mc:Choice>
  </mc:AlternateContent>
  <xr:revisionPtr revIDLastSave="0" documentId="13_ncr:1_{1B014C6D-C2AE-4DE0-82A9-F03191BAD633}" xr6:coauthVersionLast="36" xr6:coauthVersionMax="47" xr10:uidLastSave="{00000000-0000-0000-0000-000000000000}"/>
  <bookViews>
    <workbookView xWindow="0" yWindow="0" windowWidth="19200" windowHeight="67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BW34" i="10"/>
  <c r="BW35" i="10" s="1"/>
  <c r="BW36" i="10" s="1"/>
  <c r="BW37" i="10" s="1"/>
  <c r="BW38" i="10" s="1"/>
  <c r="BW39" i="10" s="1"/>
  <c r="BW40" i="10" s="1"/>
  <c r="BW41" i="10" s="1"/>
  <c r="BW42" i="10" s="1"/>
  <c r="BW43" i="10" s="1"/>
  <c r="U34" i="10"/>
  <c r="C34" i="10"/>
  <c r="AM34" i="10" l="1"/>
  <c r="AM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<sst xmlns="http://schemas.openxmlformats.org/spreadsheetml/2006/main" count="1145" uniqueCount="612">
  <si>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</si>
  <si>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</si>
  <si>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</si>
  <si>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</si>
  <si>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</si>
  <si>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</si>
  <si>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</si>
  <si>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</si>
  <si>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</si>
  <si>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</si>
  <si>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</si>
  <si>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</si>
  <si>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</si>
  <si>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</si>
  <si>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</si>
  <si>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</si>
  <si>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</si>
  <si>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</si>
  <si>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</si>
  <si>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</si>
  <si>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</si>
  <si>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</si>
  <si>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</si>
  <si>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</si>
  <si>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</si>
  <si>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</si>
  <si>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</si>
  <si>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</si>
  <si>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</si>
  <si>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</si>
  <si>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</si>
  <si>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</si>
  <si>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</si>
  <si>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</si>
  <si>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</si>
  <si>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</si>
  <si>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</si>
  <si>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</si>
  <si>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</si>
  <si>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</si>
  <si>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</si>
  <si>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</si>
  <si>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</si>
  <si>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</si>
  <si>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</si>
  <si>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</si>
  <si>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</si>
  <si>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</si>
  <si>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</si>
  <si>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</si>
  <si>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</si>
  <si>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</si>
  <si>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</si>
  <si>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</si>
  <si>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</si>
  <si>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</si>
  <si>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</si>
  <si>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</si>
  <si>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</si>
  <si>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</si>
  <si>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</si>
  <si>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</si>
  <si>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</si>
  <si>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</si>
  <si>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</si>
  <si>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</si>
  <si>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</si>
  <si>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</si>
  <si>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</si>
  <si>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</si>
  <si>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</si>
  <si>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</si>
  <si>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</si>
  <si>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</si>
  <si>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</si>
  <si>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</si>
  <si>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</si>
  <si>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</si>
  <si>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</si>
  <si>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</si>
  <si>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</si>
  <si>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</si>
  <si>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</si>
  <si>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</si>
  <si>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</si>
  <si>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</si>
  <si>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</si>
  <si>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</si>
  <si>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</si>
  <si>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</si>
  <si>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</si>
  <si>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</si>
  <si>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</si>
  <si>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</si>
  <si>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</si>
  <si>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</si>
  <si>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</si>
  <si>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</si>
  <si>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</si>
  <si>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</si>
  <si>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</si>
  <si>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</si>
  <si>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</si>
  <si>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</si>
  <si>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</si>
  <si>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</si>
  <si>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</si>
  <si>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</si>
  <si>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</si>
  <si>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</si>
  <si>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</si>
  <si>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</si>
  <si>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</si>
  <si>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</si>
  <si>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</si>
  <si>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</si>
  <si>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</si>
  <si>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</si>
  <si>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</si>
  <si>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</si>
  <si>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</si>
  <si>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</si>
  <si>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</si>
  <si>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</si>
  <si>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</si>
  <si>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</si>
  <si>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</si>
  <si>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</si>
  <si>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</si>
  <si>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</si>
  <si>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</si>
  <si>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</si>
  <si>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</si>
  <si>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</si>
  <si>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</si>
  <si>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</si>
  <si>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</si>
  <si>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</si>
  <si>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</si>
  <si>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</si>
  <si>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</si>
  <si>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</si>
  <si>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</si>
  <si>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</si>
  <si>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</si>
  <si>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</si>
  <si>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</si>
  <si>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</si>
  <si>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</si>
  <si>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</si>
  <si>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</si>
  <si>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</si>
  <si>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</si>
  <si>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</si>
  <si>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</si>
  <si>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</si>
  <si>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</si>
  <si>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</si>
  <si>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</si>
  <si>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</si>
  <si>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</si>
  <si>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</si>
  <si>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</si>
  <si>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</si>
  <si>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</si>
  <si>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</si>
  <si>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</si>
  <si>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</si>
  <si>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</si>
  <si>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</si>
  <si>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</si>
  <si>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</si>
  <si>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</si>
  <si>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</si>
  <si>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</si>
  <si>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</si>
  <si>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</si>
  <si>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</si>
  <si>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</si>
  <si>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</si>
  <si>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</si>
  <si>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</si>
  <si>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</si>
  <si>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</si>
  <si>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</si>
  <si>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</si>
  <si>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</si>
  <si>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</si>
  <si>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</si>
  <si>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</si>
  <si>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</si>
  <si>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</si>
  <si>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</si>
  <si>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</si>
  <si>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</si>
  <si>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</si>
  <si>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</si>
  <si>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</si>
  <si>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</si>
  <si>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</si>
  <si>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</si>
  <si>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</si>
  <si>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</si>
  <si>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</si>
  <si>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</si>
  <si>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</si>
  <si>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</si>
  <si>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</si>
  <si>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</si>
  <si>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</si>
  <si>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</si>
  <si>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</si>
  <si>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</si>
  <si>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</si>
  <si>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</si>
  <si>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</si>
  <si>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</si>
  <si>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</si>
  <si>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</si>
  <si>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愛媛県東温市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</si>
  <si>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</si>
  <si>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</si>
  <si>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</si>
  <si>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</si>
  <si>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</si>
  <si>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</si>
  <si>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</si>
  <si>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</si>
  <si>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</si>
  <si>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</si>
  <si>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</si>
  <si>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</si>
  <si>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</si>
  <si>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</si>
  <si>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</si>
  <si>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</si>
  <si>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</si>
  <si>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</si>
  <si>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</si>
  <si>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</si>
  <si>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</si>
  <si>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</si>
  <si>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</si>
  <si>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</si>
  <si>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</si>
  <si>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</si>
  <si>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</si>
  <si>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</si>
  <si>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</si>
  <si>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</si>
  <si>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</si>
  <si>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</si>
  <si>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</si>
  <si>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</si>
  <si>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</si>
  <si>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</si>
  <si>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</si>
  <si>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</si>
  <si>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</si>
  <si>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</si>
  <si>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</si>
  <si>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</si>
  <si>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</si>
  <si>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</si>
  <si>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</si>
  <si>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</si>
  <si>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</si>
  <si>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</si>
  <si>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</si>
  <si>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</si>
  <si>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</si>
  <si>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</si>
  <si>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</si>
  <si>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</si>
  <si>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</si>
  <si>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</si>
  <si>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</si>
  <si>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</si>
  <si>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</si>
  <si>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</si>
  <si>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</si>
  <si>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</si>
  <si>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</si>
  <si>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</si>
  <si>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</si>
  <si>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</si>
  <si>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</si>
  <si>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</si>
  <si>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</si>
  <si>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</si>
  <si>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</si>
  <si>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</si>
  <si>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</si>
  <si>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</si>
  <si>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</si>
  <si>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</si>
  <si>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</si>
  <si>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</si>
  <si>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</si>
  <si>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</si>
  <si>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</si>
  <si>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</si>
  <si>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</si>
  <si>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</si>
  <si>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</si>
  <si>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</si>
  <si>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</si>
  <si>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</si>
  <si>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</si>
  <si>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</si>
  <si>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</si>
  <si>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</si>
  <si>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</si>
  <si>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</si>
  <si>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</si>
  <si>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</si>
  <si>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</si>
  <si>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</si>
  <si>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</si>
  <si>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</si>
  <si>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</si>
  <si>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</si>
  <si>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</si>
  <si>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</si>
  <si>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</si>
  <si>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</si>
  <si>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</si>
  <si>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</si>
  <si>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</si>
  <si>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</si>
  <si>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</si>
  <si>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</si>
  <si>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</si>
  <si>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</si>
  <si>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</si>
  <si>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</si>
  <si>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</si>
  <si>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</si>
  <si>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</si>
  <si>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</si>
  <si>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</si>
  <si>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</si>
  <si>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</si>
  <si>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</si>
  <si>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</si>
  <si>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</si>
  <si>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</si>
  <si>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</si>
  <si>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</si>
  <si>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</si>
  <si>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</si>
  <si>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</si>
  <si>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</si>
  <si>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</si>
  <si>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</si>
  <si>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</si>
  <si>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</si>
  <si>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</si>
  <si>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</si>
  <si>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</si>
  <si>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</si>
  <si>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</si>
  <si>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</si>
  <si>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</si>
  <si>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</si>
  <si>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</si>
  <si>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</si>
  <si>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</si>
  <si>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</si>
  <si>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</si>
  <si>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</si>
  <si>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</si>
  <si>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</si>
  <si>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愛媛県東温市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</si>
  <si>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</si>
  <si>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</si>
  <si>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</si>
  <si>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</si>
  <si>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</si>
  <si>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</si>
  <si>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</si>
  <si>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</si>
  <si>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</si>
  <si>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</si>
  <si>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</si>
  <si>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</si>
  <si>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</si>
  <si>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</si>
  <si>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</si>
  <si>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</si>
  <si>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</si>
  <si>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</si>
  <si>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</si>
  <si>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</si>
  <si>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</si>
  <si>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</si>
  <si>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</si>
  <si>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</si>
  <si>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</si>
  <si>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</si>
  <si>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</si>
  <si>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</si>
  <si>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</si>
  <si>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</si>
  <si>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</si>
  <si>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</si>
  <si>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</si>
  <si>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</si>
  <si>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</si>
  <si>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</si>
  <si>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</si>
  <si>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</si>
  <si>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</si>
  <si>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</si>
  <si>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田窪第２工業団地特別会計</t>
    <phoneticPr fontId="5"/>
  </si>
  <si>
    <t>法非適用企業</t>
    <phoneticPr fontId="5"/>
  </si>
  <si>
    <t>吉久工業団地特別会計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</si>
  <si>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</si>
  <si>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</si>
  <si>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</si>
  <si>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</si>
  <si>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</si>
  <si>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</si>
  <si>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</si>
  <si>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</si>
  <si>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</si>
  <si>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</si>
  <si>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</si>
  <si>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</si>
  <si>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</si>
  <si>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</si>
  <si>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</si>
  <si>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</si>
  <si>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</si>
  <si>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</si>
  <si>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</si>
  <si>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</si>
  <si>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</si>
  <si>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</si>
  <si>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</si>
  <si>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</si>
  <si>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</si>
  <si>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</si>
  <si>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</si>
  <si>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</si>
  <si>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</si>
  <si>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</si>
  <si>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</si>
  <si>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</si>
  <si>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</si>
  <si>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</si>
  <si>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</si>
  <si>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</si>
  <si>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</si>
  <si>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</si>
  <si>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</si>
  <si>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</si>
  <si>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</si>
  <si>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</si>
  <si>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</si>
  <si>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</si>
  <si>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</si>
  <si>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</si>
  <si>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</si>
  <si>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</si>
  <si>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</si>
  <si>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</si>
  <si>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</si>
  <si>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</si>
  <si>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</si>
  <si>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</si>
  <si>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</si>
  <si>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</si>
  <si>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</si>
  <si>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</si>
  <si>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</si>
  <si>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</si>
  <si>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</si>
  <si>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</si>
  <si>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吉久工業団地特別会計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</si>
  <si>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</si>
  <si>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</si>
  <si>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</si>
  <si>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</si>
  <si>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</si>
  <si>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</si>
  <si>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</si>
  <si>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</si>
  <si>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</si>
  <si>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</si>
  <si>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</si>
  <si>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</si>
  <si>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</si>
  <si>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</si>
  <si>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</si>
  <si>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</si>
  <si>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</si>
  <si>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</si>
  <si>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</si>
  <si>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</si>
  <si>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</si>
  <si>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</si>
  <si>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</si>
  <si>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</si>
  <si>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</si>
  <si>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</si>
  <si>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</si>
  <si>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</si>
  <si>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</si>
  <si>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</si>
  <si>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</si>
  <si>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</si>
  <si>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</si>
  <si>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</si>
  <si>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</si>
  <si>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</si>
  <si>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</si>
  <si>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</si>
  <si>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</si>
  <si>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</si>
  <si>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</si>
  <si>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</si>
  <si>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</si>
  <si>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</si>
  <si>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</si>
  <si>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</si>
  <si>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</si>
  <si>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</si>
  <si>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</si>
  <si>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</si>
  <si>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</si>
  <si>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</si>
  <si>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</si>
  <si>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</si>
  <si>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</si>
  <si>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</si>
  <si>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</si>
  <si>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</si>
  <si>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</si>
  <si>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</si>
  <si>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</si>
  <si>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</si>
  <si>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</si>
  <si>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</si>
  <si>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</si>
  <si>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</si>
  <si>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</si>
  <si>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</si>
  <si>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</si>
  <si>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</si>
  <si>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</si>
  <si>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</si>
  <si>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</si>
  <si>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</si>
  <si>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</si>
  <si>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</si>
  <si>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</si>
  <si>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</si>
  <si>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</si>
  <si>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</si>
  <si>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</si>
  <si>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</si>
  <si>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</si>
  <si>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</si>
  <si>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1.52</t>
  </si>
  <si>
    <t>▲ 2.22</t>
  </si>
  <si>
    <t>▲ 0.30</t>
  </si>
  <si>
    <t>水道事業会計</t>
  </si>
  <si>
    <t>一般会計</t>
  </si>
  <si>
    <t>介護保険特別会計</t>
  </si>
  <si>
    <t>国民健康保険特別会計</t>
  </si>
  <si>
    <t>下水道事業会計</t>
  </si>
  <si>
    <t>後期高齢者医療特別会計</t>
  </si>
  <si>
    <t>田窪第２工業団地特別会計</t>
  </si>
  <si>
    <t>吉久工業団地特別会計</t>
  </si>
  <si>
    <t>その他会計（赤字）</t>
  </si>
  <si>
    <t>その他会計（黒字）</t>
  </si>
  <si>
    <t>（百万円）</t>
    <phoneticPr fontId="5"/>
  </si>
  <si>
    <t>H30</t>
    <phoneticPr fontId="5"/>
  </si>
  <si>
    <t>R01</t>
    <phoneticPr fontId="5"/>
  </si>
  <si>
    <t>R02</t>
    <phoneticPr fontId="5"/>
  </si>
  <si>
    <t>R03</t>
    <phoneticPr fontId="5"/>
  </si>
  <si>
    <t>R04</t>
    <phoneticPr fontId="5"/>
  </si>
  <si>
    <t>松山養護老人ホーム事務組合（一般会計）</t>
    <rPh sb="0" eb="2">
      <t>マツヤマ</t>
    </rPh>
    <rPh sb="2" eb="4">
      <t>ヨウゴ</t>
    </rPh>
    <rPh sb="4" eb="6">
      <t>ロウジン</t>
    </rPh>
    <rPh sb="9" eb="13">
      <t>ジムクミアイ</t>
    </rPh>
    <rPh sb="14" eb="18">
      <t>イッパンカイケイ</t>
    </rPh>
    <phoneticPr fontId="2"/>
  </si>
  <si>
    <t>松山養護老人ホーム事務組合（診療所事業会計）</t>
    <rPh sb="0" eb="2">
      <t>マツヤマ</t>
    </rPh>
    <rPh sb="2" eb="4">
      <t>ヨウゴ</t>
    </rPh>
    <rPh sb="4" eb="6">
      <t>ロウジン</t>
    </rPh>
    <rPh sb="9" eb="13">
      <t>ジムクミアイ</t>
    </rPh>
    <rPh sb="14" eb="17">
      <t>シンリョウショ</t>
    </rPh>
    <rPh sb="17" eb="21">
      <t>ジギョウカイケイ</t>
    </rPh>
    <phoneticPr fontId="2"/>
  </si>
  <si>
    <t>松山広域福祉施設事務組合（一般会計）</t>
    <rPh sb="0" eb="2">
      <t>マツヤマ</t>
    </rPh>
    <rPh sb="2" eb="4">
      <t>コウイキ</t>
    </rPh>
    <rPh sb="4" eb="8">
      <t>フクシシセツ</t>
    </rPh>
    <rPh sb="8" eb="12">
      <t>ジムクミアイ</t>
    </rPh>
    <rPh sb="13" eb="17">
      <t>イッパンカイケイ</t>
    </rPh>
    <phoneticPr fontId="2"/>
  </si>
  <si>
    <t>松山広域福祉施設事務組合（公営企業会計）</t>
    <rPh sb="0" eb="2">
      <t>マツヤマ</t>
    </rPh>
    <rPh sb="2" eb="4">
      <t>コウイキ</t>
    </rPh>
    <rPh sb="4" eb="8">
      <t>フクシシセツ</t>
    </rPh>
    <rPh sb="8" eb="12">
      <t>ジムクミアイ</t>
    </rPh>
    <rPh sb="13" eb="15">
      <t>コウエイ</t>
    </rPh>
    <rPh sb="15" eb="19">
      <t>キギョウカイケイ</t>
    </rPh>
    <phoneticPr fontId="2"/>
  </si>
  <si>
    <t>松山衛生事務組合</t>
    <rPh sb="0" eb="2">
      <t>マツヤマ</t>
    </rPh>
    <rPh sb="2" eb="4">
      <t>エイセイ</t>
    </rPh>
    <rPh sb="4" eb="8">
      <t>ジムクミアイ</t>
    </rPh>
    <phoneticPr fontId="2"/>
  </si>
  <si>
    <t>愛媛県市町総合事務組合（退職手当事業分）</t>
    <rPh sb="0" eb="3">
      <t>エヒメケン</t>
    </rPh>
    <rPh sb="3" eb="7">
      <t>シマチソウゴウ</t>
    </rPh>
    <rPh sb="7" eb="11">
      <t>ジムクミアイ</t>
    </rPh>
    <rPh sb="12" eb="14">
      <t>タイショク</t>
    </rPh>
    <rPh sb="14" eb="16">
      <t>テアテ</t>
    </rPh>
    <rPh sb="16" eb="19">
      <t>ジギョウブン</t>
    </rPh>
    <phoneticPr fontId="2"/>
  </si>
  <si>
    <t>愛媛県市町総合事務組合（消防補償事業分）</t>
    <rPh sb="0" eb="3">
      <t>エヒメケン</t>
    </rPh>
    <rPh sb="3" eb="7">
      <t>シマチソウゴウ</t>
    </rPh>
    <rPh sb="7" eb="11">
      <t>ジムクミアイ</t>
    </rPh>
    <rPh sb="12" eb="14">
      <t>ショウボウ</t>
    </rPh>
    <rPh sb="14" eb="16">
      <t>ホショウ</t>
    </rPh>
    <rPh sb="16" eb="19">
      <t>ジギョウブン</t>
    </rPh>
    <phoneticPr fontId="2"/>
  </si>
  <si>
    <t>愛媛県市町総合事務組合（議員公務災害事業分）</t>
    <rPh sb="0" eb="3">
      <t>エヒメケン</t>
    </rPh>
    <rPh sb="3" eb="7">
      <t>シマチソウゴウ</t>
    </rPh>
    <rPh sb="7" eb="11">
      <t>ジムクミアイ</t>
    </rPh>
    <rPh sb="12" eb="14">
      <t>ギイン</t>
    </rPh>
    <rPh sb="14" eb="18">
      <t>コウムサイガイ</t>
    </rPh>
    <rPh sb="18" eb="21">
      <t>ジギョウブン</t>
    </rPh>
    <phoneticPr fontId="2"/>
  </si>
  <si>
    <t>松山市、東温市共有山林組合</t>
    <rPh sb="0" eb="3">
      <t>マツヤマシ</t>
    </rPh>
    <rPh sb="4" eb="7">
      <t>トウオンシ</t>
    </rPh>
    <rPh sb="7" eb="9">
      <t>キョウユウ</t>
    </rPh>
    <rPh sb="9" eb="11">
      <t>サンリン</t>
    </rPh>
    <rPh sb="11" eb="13">
      <t>クミアイ</t>
    </rPh>
    <phoneticPr fontId="2"/>
  </si>
  <si>
    <t>愛媛地方税滞納整理機構</t>
    <rPh sb="0" eb="5">
      <t>エヒメチホウゼイ</t>
    </rPh>
    <rPh sb="5" eb="7">
      <t>タイノウ</t>
    </rPh>
    <rPh sb="7" eb="11">
      <t>セイリキコウ</t>
    </rPh>
    <phoneticPr fontId="2"/>
  </si>
  <si>
    <t>愛媛県後期高齢者医療広域連合（一般会計）</t>
    <rPh sb="0" eb="3">
      <t>エヒメケン</t>
    </rPh>
    <rPh sb="3" eb="8">
      <t>コウキコウレイシャ</t>
    </rPh>
    <rPh sb="8" eb="10">
      <t>イリョウ</t>
    </rPh>
    <rPh sb="10" eb="14">
      <t>コウイキレンゴウ</t>
    </rPh>
    <rPh sb="15" eb="19">
      <t>イッパンカイケイ</t>
    </rPh>
    <phoneticPr fontId="2"/>
  </si>
  <si>
    <t>愛媛県後期高齢者医療広域連合（後期高齢者医療特別会計）</t>
    <rPh sb="0" eb="3">
      <t>エヒメケン</t>
    </rPh>
    <rPh sb="3" eb="8">
      <t>コウキコウレイシャ</t>
    </rPh>
    <rPh sb="8" eb="10">
      <t>イリョウ</t>
    </rPh>
    <rPh sb="10" eb="14">
      <t>コウイキレンゴウ</t>
    </rPh>
    <rPh sb="15" eb="17">
      <t>コウキ</t>
    </rPh>
    <rPh sb="17" eb="20">
      <t>コウレイシャ</t>
    </rPh>
    <rPh sb="20" eb="22">
      <t>イリョウ</t>
    </rPh>
    <rPh sb="22" eb="26">
      <t>トクベツカイケイ</t>
    </rPh>
    <phoneticPr fontId="2"/>
  </si>
  <si>
    <t>産業用地等整備基金</t>
    <rPh sb="0" eb="2">
      <t>サンギョウ</t>
    </rPh>
    <rPh sb="2" eb="4">
      <t>ヨウチ</t>
    </rPh>
    <rPh sb="4" eb="5">
      <t>トウ</t>
    </rPh>
    <rPh sb="5" eb="9">
      <t>セイビキキン</t>
    </rPh>
    <phoneticPr fontId="2"/>
  </si>
  <si>
    <t>地域振興基金</t>
    <rPh sb="0" eb="6">
      <t>チイキシンコウキキン</t>
    </rPh>
    <phoneticPr fontId="2"/>
  </si>
  <si>
    <t>公共施設等管理基金</t>
    <rPh sb="0" eb="2">
      <t>コウキョウ</t>
    </rPh>
    <rPh sb="2" eb="5">
      <t>シセツトウ</t>
    </rPh>
    <rPh sb="5" eb="9">
      <t>カンリキキン</t>
    </rPh>
    <phoneticPr fontId="2"/>
  </si>
  <si>
    <t>地域福祉基金</t>
    <rPh sb="0" eb="6">
      <t>チイキフクシキキン</t>
    </rPh>
    <phoneticPr fontId="2"/>
  </si>
  <si>
    <t>ふるさと基金</t>
    <rPh sb="4" eb="6">
      <t>キキン</t>
    </rPh>
    <phoneticPr fontId="2"/>
  </si>
  <si>
    <t>－</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</si>
  <si>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</si>
  <si>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</si>
  <si>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将来負担比率は、類似団体と比較すると高い水準にある一方で、有形固定資産減価償却率は類似団体よりも低い水準となっている。
これは、平成16年度以降、合併特例債を活用し、施設整備を進めてきたことが要因と考えられる。
今後も、小中学校の大規模改修、施設整備が予定されているため、有形固定資産減価償却率は類似団体よりも低い状況が続く見込みである。
また、将来負担比率は、減少傾向にあるものの、今後の施設整備に伴い地方債の借入れが増加する予定のため、増加に転じる見込みである。</t>
    <rPh sb="173" eb="177">
      <t>ショウライフタン</t>
    </rPh>
    <rPh sb="177" eb="179">
      <t>ヒリツ</t>
    </rPh>
    <rPh sb="181" eb="185">
      <t>ゲンショウケイコウ</t>
    </rPh>
    <rPh sb="192" eb="194">
      <t>コンゴ</t>
    </rPh>
    <rPh sb="195" eb="199">
      <t>シセツセイビ</t>
    </rPh>
    <rPh sb="200" eb="201">
      <t>トモナ</t>
    </rPh>
    <rPh sb="202" eb="205">
      <t>チホウサイ</t>
    </rPh>
    <rPh sb="206" eb="208">
      <t>カリイレ</t>
    </rPh>
    <rPh sb="210" eb="212">
      <t>ゾウカ</t>
    </rPh>
    <rPh sb="214" eb="216">
      <t>ヨテイ</t>
    </rPh>
    <rPh sb="220" eb="222">
      <t>ゾウカ</t>
    </rPh>
    <rPh sb="223" eb="224">
      <t>テン</t>
    </rPh>
    <rPh sb="226" eb="228">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</si>
  <si>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</si>
  <si>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</si>
  <si>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</si>
  <si>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</si>
  <si>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</si>
  <si>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</si>
  <si>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将来負担比率及び実質公債費比率は減少傾向にあるものの、類似団体と比較すると高い状況が続いている。
これは、小中学校の大規模改修や総合保健福祉センター等の施設整備に係る起債が、合併以降続いていることが影響していると考えられる。
今後も、施設整備に伴う地方債の借入れ及びこれまでに施設整備に活用した合併特例債の償還が続く予定であることから、実質公債費比率が高い状況が続く見込みである。</t>
    <rPh sb="18" eb="20">
      <t>ケイコウ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</si>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</sst>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F38572A-B2DB-4063-84CF-8379D226378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71279</c:v>
                </c:pt>
                <c:pt idx="4">
                  <c:v>74994</c:v>
                </c:pt>
              </c:numCache>
            </c:numRef>
          </c:val>
          <c:smooth val="0"/>
          <c:extLst>
            <c:ext xmlns:c16="http://schemas.microsoft.com/office/drawing/2014/chart" uri="{C3380CC4-5D6E-409C-BE32-E72D297353CC}">
              <c16:uniqueId val="{00000000-C854-476A-83E2-A76D5D020C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56280</c:v>
                </c:pt>
                <c:pt idx="1">
                  <c:v>74152</c:v>
                </c:pt>
                <c:pt idx="2">
                  <c:v>32743</c:v>
                </c:pt>
                <c:pt idx="3">
                  <c:v>45745</c:v>
                </c:pt>
                <c:pt idx="4">
                  <c:v>35862</c:v>
                </c:pt>
              </c:numCache>
            </c:numRef>
          </c:val>
          <c:smooth val="0"/>
          <c:extLst>
            <c:ext xmlns:c16="http://schemas.microsoft.com/office/drawing/2014/chart" uri="{C3380CC4-5D6E-409C-BE32-E72D297353CC}">
              <c16:uniqueId val="{00000001-C854-476A-83E2-A76D5D020C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9.2899999999999991</c:v>
                </c:pt>
                <c:pt idx="1">
                  <c:v>7.53</c:v>
                </c:pt>
                <c:pt idx="2">
                  <c:v>8.9499999999999993</c:v>
                </c:pt>
                <c:pt idx="3">
                  <c:v>11.14</c:v>
                </c:pt>
                <c:pt idx="4">
                  <c:v>10.84</c:v>
                </c:pt>
              </c:numCache>
            </c:numRef>
          </c:val>
          <c:extLst>
            <c:ext xmlns:c16="http://schemas.microsoft.com/office/drawing/2014/chart" uri="{C3380CC4-5D6E-409C-BE32-E72D297353CC}">
              <c16:uniqueId val="{00000000-DDD7-418E-9EC4-4D025A41A5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33.909999999999997</c:v>
                </c:pt>
                <c:pt idx="1">
                  <c:v>33.92</c:v>
                </c:pt>
                <c:pt idx="2">
                  <c:v>30.09</c:v>
                </c:pt>
                <c:pt idx="3">
                  <c:v>32.14</c:v>
                </c:pt>
                <c:pt idx="4">
                  <c:v>35.700000000000003</c:v>
                </c:pt>
              </c:numCache>
            </c:numRef>
          </c:val>
          <c:extLst>
            <c:ext xmlns:c16="http://schemas.microsoft.com/office/drawing/2014/chart" uri="{C3380CC4-5D6E-409C-BE32-E72D297353CC}">
              <c16:uniqueId val="{00000001-DDD7-418E-9EC4-4D025A41A5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-1.52</c:v>
                </c:pt>
                <c:pt idx="1">
                  <c:v>-2.2200000000000002</c:v>
                </c:pt>
                <c:pt idx="2">
                  <c:v>-0.3</c:v>
                </c:pt>
                <c:pt idx="3">
                  <c:v>6.39</c:v>
                </c:pt>
                <c:pt idx="4">
                  <c:v>2.21</c:v>
                </c:pt>
              </c:numCache>
            </c:numRef>
          </c:val>
          <c:smooth val="0"/>
          <c:extLst>
            <c:ext xmlns:c16="http://schemas.microsoft.com/office/drawing/2014/chart" uri="{C3380CC4-5D6E-409C-BE32-E72D297353CC}">
              <c16:uniqueId val="{00000002-DDD7-418E-9EC4-4D025A41A5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0.81</c:v>
                </c:pt>
                <c:pt idx="4">
                  <c:v>0</c:v>
                </c:pt>
                <c:pt idx="5">
                  <c:v>0</c:v>
                </c:pt>
                <c:pt idx="6">
                  <c:v>0</c:v>
                </c:pt>
                <c:pt idx="7">
                  <c:v>0</c:v>
                </c:pt>
                <c:pt idx="8">
                  <c:v>0</c:v>
                </c:pt>
                <c:pt idx="9">
                  <c:v>0</c:v>
                </c:pt>
              </c:numCache>
            </c:numRef>
          </c:val>
          <c:extLst>
            <c:ext xmlns:c16="http://schemas.microsoft.com/office/drawing/2014/chart" uri="{C3380CC4-5D6E-409C-BE32-E72D297353CC}">
              <c16:uniqueId val="{00000000-0A35-49B4-A319-75A0FFC582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35-49B4-A319-75A0FFC582D9}"/>
            </c:ext>
          </c:extLst>
        </c:ser>
        <c:ser>
          <c:idx val="2"/>
          <c:order val="2"/>
          <c:tx>
            <c:strRef>
              <c:f>データシート!$A$29</c:f>
              <c:strCache>
                <c:ptCount val="1"/>
                <c:pt idx="0">
                  <c:v>吉久工業団地特別会計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0A35-49B4-A319-75A0FFC582D9}"/>
            </c:ext>
          </c:extLst>
        </c:ser>
        <c:ser>
          <c:idx val="3"/>
          <c:order val="3"/>
          <c:tx>
            <c:strRef>
              <c:f>データシート!$A$30</c:f>
              <c:strCache>
                <c:ptCount val="1"/>
                <c:pt idx="0">
                  <c:v>田窪第２工業団地特別会計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0A35-49B4-A319-75A0FFC582D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0.27</c:v>
                </c:pt>
                <c:pt idx="2">
                  <c:v>#N/A</c:v>
                </c:pt>
                <c:pt idx="3">
                  <c:v>0.32</c:v>
                </c:pt>
                <c:pt idx="4">
                  <c:v>#N/A</c:v>
                </c:pt>
                <c:pt idx="5">
                  <c:v>0.28000000000000003</c:v>
                </c:pt>
                <c:pt idx="6">
                  <c:v>#N/A</c:v>
                </c:pt>
                <c:pt idx="7">
                  <c:v>0.26</c:v>
                </c:pt>
                <c:pt idx="8">
                  <c:v>#N/A</c:v>
                </c:pt>
                <c:pt idx="9">
                  <c:v>0.28000000000000003</c:v>
                </c:pt>
              </c:numCache>
            </c:numRef>
          </c:val>
          <c:extLst>
            <c:ext xmlns:c16="http://schemas.microsoft.com/office/drawing/2014/chart" uri="{C3380CC4-5D6E-409C-BE32-E72D297353CC}">
              <c16:uniqueId val="{00000004-0A35-49B4-A319-75A0FFC582D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0.84</c:v>
                </c:pt>
                <c:pt idx="6">
                  <c:v>#N/A</c:v>
                </c:pt>
                <c:pt idx="7">
                  <c:v>0.89</c:v>
                </c:pt>
                <c:pt idx="8">
                  <c:v>#N/A</c:v>
                </c:pt>
                <c:pt idx="9">
                  <c:v>0.85</c:v>
                </c:pt>
              </c:numCache>
            </c:numRef>
          </c:val>
          <c:extLst>
            <c:ext xmlns:c16="http://schemas.microsoft.com/office/drawing/2014/chart" uri="{C3380CC4-5D6E-409C-BE32-E72D297353CC}">
              <c16:uniqueId val="{00000005-0A35-49B4-A319-75A0FFC582D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6.72</c:v>
                </c:pt>
                <c:pt idx="2">
                  <c:v>#N/A</c:v>
                </c:pt>
                <c:pt idx="3">
                  <c:v>6.66</c:v>
                </c:pt>
                <c:pt idx="4">
                  <c:v>#N/A</c:v>
                </c:pt>
                <c:pt idx="5">
                  <c:v>5.76</c:v>
                </c:pt>
                <c:pt idx="6">
                  <c:v>#N/A</c:v>
                </c:pt>
                <c:pt idx="7">
                  <c:v>4.8499999999999996</c:v>
                </c:pt>
                <c:pt idx="8">
                  <c:v>#N/A</c:v>
                </c:pt>
                <c:pt idx="9">
                  <c:v>4.09</c:v>
                </c:pt>
              </c:numCache>
            </c:numRef>
          </c:val>
          <c:extLst>
            <c:ext xmlns:c16="http://schemas.microsoft.com/office/drawing/2014/chart" uri="{C3380CC4-5D6E-409C-BE32-E72D297353CC}">
              <c16:uniqueId val="{00000006-0A35-49B4-A319-75A0FFC582D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2.58</c:v>
                </c:pt>
                <c:pt idx="2">
                  <c:v>#N/A</c:v>
                </c:pt>
                <c:pt idx="3">
                  <c:v>2.74</c:v>
                </c:pt>
                <c:pt idx="4">
                  <c:v>#N/A</c:v>
                </c:pt>
                <c:pt idx="5">
                  <c:v>2.98</c:v>
                </c:pt>
                <c:pt idx="6">
                  <c:v>#N/A</c:v>
                </c:pt>
                <c:pt idx="7">
                  <c:v>3.5</c:v>
                </c:pt>
                <c:pt idx="8">
                  <c:v>#N/A</c:v>
                </c:pt>
                <c:pt idx="9">
                  <c:v>4.7</c:v>
                </c:pt>
              </c:numCache>
            </c:numRef>
          </c:val>
          <c:extLst>
            <c:ext xmlns:c16="http://schemas.microsoft.com/office/drawing/2014/chart" uri="{C3380CC4-5D6E-409C-BE32-E72D297353CC}">
              <c16:uniqueId val="{00000007-0A35-49B4-A319-75A0FFC582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9.2799999999999994</c:v>
                </c:pt>
                <c:pt idx="2">
                  <c:v>#N/A</c:v>
                </c:pt>
                <c:pt idx="3">
                  <c:v>7.53</c:v>
                </c:pt>
                <c:pt idx="4">
                  <c:v>#N/A</c:v>
                </c:pt>
                <c:pt idx="5">
                  <c:v>8.94</c:v>
                </c:pt>
                <c:pt idx="6">
                  <c:v>#N/A</c:v>
                </c:pt>
                <c:pt idx="7">
                  <c:v>11.14</c:v>
                </c:pt>
                <c:pt idx="8">
                  <c:v>#N/A</c:v>
                </c:pt>
                <c:pt idx="9">
                  <c:v>10.83</c:v>
                </c:pt>
              </c:numCache>
            </c:numRef>
          </c:val>
          <c:extLst>
            <c:ext xmlns:c16="http://schemas.microsoft.com/office/drawing/2014/chart" uri="{C3380CC4-5D6E-409C-BE32-E72D297353CC}">
              <c16:uniqueId val="{00000008-0A35-49B4-A319-75A0FFC582D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22.75</c:v>
                </c:pt>
                <c:pt idx="2">
                  <c:v>#N/A</c:v>
                </c:pt>
                <c:pt idx="3">
                  <c:v>23.12</c:v>
                </c:pt>
                <c:pt idx="4">
                  <c:v>#N/A</c:v>
                </c:pt>
                <c:pt idx="5">
                  <c:v>22.16</c:v>
                </c:pt>
                <c:pt idx="6">
                  <c:v>#N/A</c:v>
                </c:pt>
                <c:pt idx="7">
                  <c:v>20.86</c:v>
                </c:pt>
                <c:pt idx="8">
                  <c:v>#N/A</c:v>
                </c:pt>
                <c:pt idx="9">
                  <c:v>20.66</c:v>
                </c:pt>
              </c:numCache>
            </c:numRef>
          </c:val>
          <c:extLst>
            <c:ext xmlns:c16="http://schemas.microsoft.com/office/drawing/2014/chart" uri="{C3380CC4-5D6E-409C-BE32-E72D297353CC}">
              <c16:uniqueId val="{00000009-0A35-49B4-A319-75A0FFC582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1535</c:v>
                </c:pt>
                <c:pt idx="5">
                  <c:v>1482</c:v>
                </c:pt>
                <c:pt idx="8">
                  <c:v>1503</c:v>
                </c:pt>
                <c:pt idx="11">
                  <c:v>1583</c:v>
                </c:pt>
                <c:pt idx="14">
                  <c:v>1551</c:v>
                </c:pt>
              </c:numCache>
            </c:numRef>
          </c:val>
          <c:extLst>
            <c:ext xmlns:c16="http://schemas.microsoft.com/office/drawing/2014/chart" uri="{C3380CC4-5D6E-409C-BE32-E72D297353CC}">
              <c16:uniqueId val="{00000000-7F95-42E7-880C-F443740A53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95-42E7-880C-F443740A53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c:v>
                </c:pt>
                <c:pt idx="3">
                  <c:v>16</c:v>
                </c:pt>
                <c:pt idx="6">
                  <c:v>15</c:v>
                </c:pt>
                <c:pt idx="9">
                  <c:v>15</c:v>
                </c:pt>
                <c:pt idx="12">
                  <c:v>15</c:v>
                </c:pt>
              </c:numCache>
            </c:numRef>
          </c:val>
          <c:extLst>
            <c:ext xmlns:c16="http://schemas.microsoft.com/office/drawing/2014/chart" uri="{C3380CC4-5D6E-409C-BE32-E72D297353CC}">
              <c16:uniqueId val="{00000002-7F95-42E7-880C-F443740A53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18</c:v>
                </c:pt>
                <c:pt idx="12">
                  <c:v>13</c:v>
                </c:pt>
              </c:numCache>
            </c:numRef>
          </c:val>
          <c:extLst>
            <c:ext xmlns:c16="http://schemas.microsoft.com/office/drawing/2014/chart" uri="{C3380CC4-5D6E-409C-BE32-E72D297353CC}">
              <c16:uniqueId val="{00000003-7F95-42E7-880C-F443740A53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803</c:v>
                </c:pt>
                <c:pt idx="3">
                  <c:v>863</c:v>
                </c:pt>
                <c:pt idx="6">
                  <c:v>762</c:v>
                </c:pt>
                <c:pt idx="9">
                  <c:v>766</c:v>
                </c:pt>
                <c:pt idx="12">
                  <c:v>682</c:v>
                </c:pt>
              </c:numCache>
            </c:numRef>
          </c:val>
          <c:extLst>
            <c:ext xmlns:c16="http://schemas.microsoft.com/office/drawing/2014/chart" uri="{C3380CC4-5D6E-409C-BE32-E72D297353CC}">
              <c16:uniqueId val="{00000004-7F95-42E7-880C-F443740A53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95-42E7-880C-F443740A53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95-42E7-880C-F443740A53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1644</c:v>
                </c:pt>
                <c:pt idx="3">
                  <c:v>1566</c:v>
                </c:pt>
                <c:pt idx="6">
                  <c:v>1612</c:v>
                </c:pt>
                <c:pt idx="9">
                  <c:v>1734</c:v>
                </c:pt>
                <c:pt idx="12">
                  <c:v>1717</c:v>
                </c:pt>
              </c:numCache>
            </c:numRef>
          </c:val>
          <c:extLst>
            <c:ext xmlns:c16="http://schemas.microsoft.com/office/drawing/2014/chart" uri="{C3380CC4-5D6E-409C-BE32-E72D297353CC}">
              <c16:uniqueId val="{00000007-7F95-42E7-880C-F443740A53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928</c:v>
                </c:pt>
                <c:pt idx="2">
                  <c:v>#N/A</c:v>
                </c:pt>
                <c:pt idx="3">
                  <c:v>#N/A</c:v>
                </c:pt>
                <c:pt idx="4">
                  <c:v>963</c:v>
                </c:pt>
                <c:pt idx="5">
                  <c:v>#N/A</c:v>
                </c:pt>
                <c:pt idx="6">
                  <c:v>#N/A</c:v>
                </c:pt>
                <c:pt idx="7">
                  <c:v>886</c:v>
                </c:pt>
                <c:pt idx="8">
                  <c:v>#N/A</c:v>
                </c:pt>
                <c:pt idx="9">
                  <c:v>#N/A</c:v>
                </c:pt>
                <c:pt idx="10">
                  <c:v>950</c:v>
                </c:pt>
                <c:pt idx="11">
                  <c:v>#N/A</c:v>
                </c:pt>
                <c:pt idx="12">
                  <c:v>#N/A</c:v>
                </c:pt>
                <c:pt idx="13">
                  <c:v>876</c:v>
                </c:pt>
                <c:pt idx="14">
                  <c:v>#N/A</c:v>
                </c:pt>
              </c:numCache>
            </c:numRef>
          </c:val>
          <c:smooth val="0"/>
          <c:extLst>
            <c:ext xmlns:c16="http://schemas.microsoft.com/office/drawing/2014/chart" uri="{C3380CC4-5D6E-409C-BE32-E72D297353CC}">
              <c16:uniqueId val="{00000008-7F95-42E7-880C-F443740A53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15795</c:v>
                </c:pt>
                <c:pt idx="5">
                  <c:v>16008</c:v>
                </c:pt>
                <c:pt idx="8">
                  <c:v>15382</c:v>
                </c:pt>
                <c:pt idx="11">
                  <c:v>14791</c:v>
                </c:pt>
                <c:pt idx="14">
                  <c:v>13722</c:v>
                </c:pt>
              </c:numCache>
            </c:numRef>
          </c:val>
          <c:extLst>
            <c:ext xmlns:c16="http://schemas.microsoft.com/office/drawing/2014/chart" uri="{C3380CC4-5D6E-409C-BE32-E72D297353CC}">
              <c16:uniqueId val="{00000000-CD58-43FB-AF6E-1B80F26F44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180</c:v>
                </c:pt>
                <c:pt idx="5">
                  <c:v>168</c:v>
                </c:pt>
                <c:pt idx="8">
                  <c:v>157</c:v>
                </c:pt>
                <c:pt idx="11">
                  <c:v>146</c:v>
                </c:pt>
                <c:pt idx="14">
                  <c:v>135</c:v>
                </c:pt>
              </c:numCache>
            </c:numRef>
          </c:val>
          <c:extLst>
            <c:ext xmlns:c16="http://schemas.microsoft.com/office/drawing/2014/chart" uri="{C3380CC4-5D6E-409C-BE32-E72D297353CC}">
              <c16:uniqueId val="{00000001-CD58-43FB-AF6E-1B80F26F44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5346</c:v>
                </c:pt>
                <c:pt idx="5">
                  <c:v>5113</c:v>
                </c:pt>
                <c:pt idx="8">
                  <c:v>4773</c:v>
                </c:pt>
                <c:pt idx="11">
                  <c:v>5231</c:v>
                </c:pt>
                <c:pt idx="14">
                  <c:v>6563</c:v>
                </c:pt>
              </c:numCache>
            </c:numRef>
          </c:val>
          <c:extLst>
            <c:ext xmlns:c16="http://schemas.microsoft.com/office/drawing/2014/chart" uri="{C3380CC4-5D6E-409C-BE32-E72D297353CC}">
              <c16:uniqueId val="{00000002-CD58-43FB-AF6E-1B80F26F44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58-43FB-AF6E-1B80F26F44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58-43FB-AF6E-1B80F26F44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58-43FB-AF6E-1B80F26F44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945</c:v>
                </c:pt>
                <c:pt idx="3">
                  <c:v>882</c:v>
                </c:pt>
                <c:pt idx="6">
                  <c:v>871</c:v>
                </c:pt>
                <c:pt idx="9">
                  <c:v>869</c:v>
                </c:pt>
                <c:pt idx="12">
                  <c:v>1048</c:v>
                </c:pt>
              </c:numCache>
            </c:numRef>
          </c:val>
          <c:extLst>
            <c:ext xmlns:c16="http://schemas.microsoft.com/office/drawing/2014/chart" uri="{C3380CC4-5D6E-409C-BE32-E72D297353CC}">
              <c16:uniqueId val="{00000006-CD58-43FB-AF6E-1B80F26F44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255</c:v>
                </c:pt>
                <c:pt idx="3">
                  <c:v>255</c:v>
                </c:pt>
                <c:pt idx="6">
                  <c:v>255</c:v>
                </c:pt>
                <c:pt idx="9">
                  <c:v>235</c:v>
                </c:pt>
                <c:pt idx="12">
                  <c:v>170</c:v>
                </c:pt>
              </c:numCache>
            </c:numRef>
          </c:val>
          <c:extLst>
            <c:ext xmlns:c16="http://schemas.microsoft.com/office/drawing/2014/chart" uri="{C3380CC4-5D6E-409C-BE32-E72D297353CC}">
              <c16:uniqueId val="{00000007-CD58-43FB-AF6E-1B80F26F44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11184</c:v>
                </c:pt>
                <c:pt idx="3">
                  <c:v>10961</c:v>
                </c:pt>
                <c:pt idx="6">
                  <c:v>10409</c:v>
                </c:pt>
                <c:pt idx="9">
                  <c:v>9601</c:v>
                </c:pt>
                <c:pt idx="12">
                  <c:v>8395</c:v>
                </c:pt>
              </c:numCache>
            </c:numRef>
          </c:val>
          <c:extLst>
            <c:ext xmlns:c16="http://schemas.microsoft.com/office/drawing/2014/chart" uri="{C3380CC4-5D6E-409C-BE32-E72D297353CC}">
              <c16:uniqueId val="{00000008-CD58-43FB-AF6E-1B80F26F44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285</c:v>
                </c:pt>
                <c:pt idx="3">
                  <c:v>270</c:v>
                </c:pt>
                <c:pt idx="6">
                  <c:v>255</c:v>
                </c:pt>
                <c:pt idx="9">
                  <c:v>240</c:v>
                </c:pt>
                <c:pt idx="12">
                  <c:v>225</c:v>
                </c:pt>
              </c:numCache>
            </c:numRef>
          </c:val>
          <c:extLst>
            <c:ext xmlns:c16="http://schemas.microsoft.com/office/drawing/2014/chart" uri="{C3380CC4-5D6E-409C-BE32-E72D297353CC}">
              <c16:uniqueId val="{00000009-CD58-43FB-AF6E-1B80F26F44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14057</c:v>
                </c:pt>
                <c:pt idx="3">
                  <c:v>14517</c:v>
                </c:pt>
                <c:pt idx="6">
                  <c:v>13723</c:v>
                </c:pt>
                <c:pt idx="9">
                  <c:v>13212</c:v>
                </c:pt>
                <c:pt idx="12">
                  <c:v>12042</c:v>
                </c:pt>
              </c:numCache>
            </c:numRef>
          </c:val>
          <c:extLst>
            <c:ext xmlns:c16="http://schemas.microsoft.com/office/drawing/2014/chart" uri="{C3380CC4-5D6E-409C-BE32-E72D297353CC}">
              <c16:uniqueId val="{0000000A-CD58-43FB-AF6E-1B80F26F44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5406</c:v>
                </c:pt>
                <c:pt idx="2">
                  <c:v>#N/A</c:v>
                </c:pt>
                <c:pt idx="3">
                  <c:v>#N/A</c:v>
                </c:pt>
                <c:pt idx="4">
                  <c:v>5596</c:v>
                </c:pt>
                <c:pt idx="5">
                  <c:v>#N/A</c:v>
                </c:pt>
                <c:pt idx="6">
                  <c:v>#N/A</c:v>
                </c:pt>
                <c:pt idx="7">
                  <c:v>5201</c:v>
                </c:pt>
                <c:pt idx="8">
                  <c:v>#N/A</c:v>
                </c:pt>
                <c:pt idx="9">
                  <c:v>#N/A</c:v>
                </c:pt>
                <c:pt idx="10">
                  <c:v>3988</c:v>
                </c:pt>
                <c:pt idx="11">
                  <c:v>#N/A</c:v>
                </c:pt>
                <c:pt idx="12">
                  <c:v>#N/A</c:v>
                </c:pt>
                <c:pt idx="13">
                  <c:v>1460</c:v>
                </c:pt>
                <c:pt idx="14">
                  <c:v>#N/A</c:v>
                </c:pt>
              </c:numCache>
            </c:numRef>
          </c:val>
          <c:smooth val="0"/>
          <c:extLst>
            <c:ext xmlns:c16="http://schemas.microsoft.com/office/drawing/2014/chart" uri="{C3380CC4-5D6E-409C-BE32-E72D297353CC}">
              <c16:uniqueId val="{0000000B-CD58-43FB-AF6E-1B80F26F44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2931</c:v>
                </c:pt>
                <c:pt idx="1">
                  <c:v>3314</c:v>
                </c:pt>
                <c:pt idx="2">
                  <c:v>3594</c:v>
                </c:pt>
              </c:numCache>
            </c:numRef>
          </c:val>
          <c:extLst>
            <c:ext xmlns:c16="http://schemas.microsoft.com/office/drawing/2014/chart" uri="{C3380CC4-5D6E-409C-BE32-E72D297353CC}">
              <c16:uniqueId val="{00000000-3F65-40D7-A266-CD09F1DE7A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216</c:v>
                </c:pt>
                <c:pt idx="1">
                  <c:v>273</c:v>
                </c:pt>
                <c:pt idx="2">
                  <c:v>273</c:v>
                </c:pt>
              </c:numCache>
            </c:numRef>
          </c:val>
          <c:extLst>
            <c:ext xmlns:c16="http://schemas.microsoft.com/office/drawing/2014/chart" uri="{C3380CC4-5D6E-409C-BE32-E72D297353CC}">
              <c16:uniqueId val="{00000001-3F65-40D7-A266-CD09F1DE7A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2223</c:v>
                </c:pt>
                <c:pt idx="1">
                  <c:v>2627</c:v>
                </c:pt>
                <c:pt idx="2">
                  <c:v>3646</c:v>
                </c:pt>
              </c:numCache>
            </c:numRef>
          </c:val>
          <c:extLst>
            <c:ext xmlns:c16="http://schemas.microsoft.com/office/drawing/2014/chart" uri="{C3380CC4-5D6E-409C-BE32-E72D297353CC}">
              <c16:uniqueId val="{00000002-3F65-40D7-A266-CD09F1DE7A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5.4948880507808742E-3"/>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{1440A3FB-54A6-499A-B60A-ABAA1E30F03A}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D42-4BD5-93BD-2BD657DC7B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{DAEB8206-79DF-4C43-B295-5F2DA4CFC4D9}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42-4BD5-93BD-2BD657DC7B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{B519758D-09DF-4A9A-91E5-01EBD2B36074}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42-4BD5-93BD-2BD657DC7B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{E4ED4608-A203-46D5-B433-C9735BFC0D63}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42-4BD5-93BD-2BD657DC7B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{9E87F372-F9C5-43F3-8083-89225D0D9268}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42-4BD5-93BD-2BD657DC7B01}"/>
                </c:ext>
              </c:extLst>
            </c:dLbl>
            <c:dLbl>
              <c:idx val="8"/>
              <c:layout>
                <c:manualLayout>
                  <c:x val="0"/>
                  <c:y val="5.4948880507809574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{FA1E562D-334E-4006-9906-F3913F8D3465}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D42-4BD5-93BD-2BD657DC7B0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{52F9A641-0450-4C88-AD4F-416FE84AD02B}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D42-4BD5-93BD-2BD657DC7B0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{D064AF75-A4A8-4E65-807D-513B9D0EC228}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D42-4BD5-93BD-2BD657DC7B0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{F0922A4B-28BA-4420-8EB0-03D5C12A2A33}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D42-4BD5-93BD-2BD657DC7B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47.7</c:v>
                </c:pt>
                <c:pt idx="8">
                  <c:v>48</c:v>
                </c:pt>
                <c:pt idx="16">
                  <c:v>49.9</c:v>
                </c:pt>
                <c:pt idx="24">
                  <c:v>52.3</c:v>
                </c:pt>
                <c:pt idx="32">
                  <c:v>53.7</c:v>
                </c:pt>
              </c:numCache>
            </c:numRef>
          </c:xVal>
          <c:yVal>
            <c:numRef>
              <c:f>公会計指標分析・財政指標組合せ分析表!$BP$51:$DC$51</c:f>
              <c:numCache>
                <c:formatCode>#,##0.0;"▲ "#,##0.0</c:formatCode>
                <c:ptCount val="40"/>
                <c:pt idx="0">
                  <c:v>69</c:v>
                </c:pt>
                <c:pt idx="8">
                  <c:v>71.900000000000006</c:v>
                </c:pt>
                <c:pt idx="16">
                  <c:v>63</c:v>
                </c:pt>
                <c:pt idx="24">
                  <c:v>45.6</c:v>
                </c:pt>
                <c:pt idx="32">
                  <c:v>17.100000000000001</c:v>
                </c:pt>
              </c:numCache>
            </c:numRef>
          </c:yVal>
          <c:smooth val="0"/>
          <c:extLst>
            <c:ext xmlns:c16="http://schemas.microsoft.com/office/drawing/2014/chart" uri="{C3380CC4-5D6E-409C-BE32-E72D297353CC}">
              <c16:uniqueId val="{00000009-7D42-4BD5-93BD-2BD657DC7B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4265181943901237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{B1EF8455-4F76-4A31-99C1-2EE40F64697C}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D42-4BD5-93BD-2BD657DC7B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{2B3EB4BE-16C5-4F50-BBF7-EF1C6A18BD7E}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42-4BD5-93BD-2BD657DC7B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{04F48810-AB0D-4E4D-A6C7-315EEA0E7CD3}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42-4BD5-93BD-2BD657DC7B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{F62640D4-F20B-41AE-9FAA-A2A4D3448ADD}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42-4BD5-93BD-2BD657DC7B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{ACE18404-3B62-4D3F-8B69-31E53149FB4F}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42-4BD5-93BD-2BD657DC7B01}"/>
                </c:ext>
              </c:extLst>
            </c:dLbl>
            <c:dLbl>
              <c:idx val="8"/>
              <c:layout>
                <c:manualLayout>
                  <c:x val="0"/>
                  <c:y val="1.426518194390123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{89B66E34-EBEB-44C7-BE78-8B07FA1564D5}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D42-4BD5-93BD-2BD657DC7B0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{01D1A235-AF41-4ABE-BA6A-A643693C27C0}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D42-4BD5-93BD-2BD657DC7B0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{FDED97A7-E82F-41B8-9CD7-242B4377C74D}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D42-4BD5-93BD-2BD657DC7B0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{8020FD21-4CB6-4689-B803-0C1F167ACDEB}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D42-4BD5-93BD-2BD657DC7B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62.8</c:v>
                </c:pt>
                <c:pt idx="32">
                  <c:v>63.9</c:v>
                </c:pt>
              </c:numCache>
            </c:numRef>
          </c:xVal>
          <c:yVal>
            <c:numRef>
              <c:f>公会計指標分析・財政指標組合せ分析表!$BP$55:$DC$55</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7D42-4BD5-93BD-2BD657DC7B01}"/>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{0B5A99B2-C222-4745-8DEE-249F6AB4E3EA}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FFC-47D6-BE73-AD5A95E508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{4E6E2CAE-C20E-4455-A705-7D77B9D74281}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FC-47D6-BE73-AD5A95E508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{A05D9323-6DBB-4BA0-80B5-6E8BC1B82522}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FC-47D6-BE73-AD5A95E508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{FA578F98-0012-4731-A77D-52A9B394C41A}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FC-47D6-BE73-AD5A95E508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{BDCE0B74-C7FF-4FEA-8EEA-D14646C392F0}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FC-47D6-BE73-AD5A95E5081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{5AB896C9-9B58-47EB-996B-7344677201B5}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FFC-47D6-BE73-AD5A95E5081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{63E5FCAF-B5DD-4FF7-AAA1-8C2F55C42DEB}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FFC-47D6-BE73-AD5A95E5081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{57514547-6A1B-4CBC-AC18-2902B59B65F0}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FFC-47D6-BE73-AD5A95E5081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{3B202539-2D11-4BBD-A6C6-1721E2DF787C}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FFC-47D6-BE73-AD5A95E508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12.2</c:v>
                </c:pt>
                <c:pt idx="16">
                  <c:v>11.6</c:v>
                </c:pt>
                <c:pt idx="24">
                  <c:v>11.3</c:v>
                </c:pt>
                <c:pt idx="32">
                  <c:v>10.6</c:v>
                </c:pt>
              </c:numCache>
            </c:numRef>
          </c:xVal>
          <c:yVal>
            <c:numRef>
              <c:f>公会計指標分析・財政指標組合せ分析表!$BP$73:$DC$73</c:f>
              <c:numCache>
                <c:formatCode>#,##0.0;"▲ "#,##0.0</c:formatCode>
                <c:ptCount val="40"/>
                <c:pt idx="0">
                  <c:v>69</c:v>
                </c:pt>
                <c:pt idx="8">
                  <c:v>71.900000000000006</c:v>
                </c:pt>
                <c:pt idx="16">
                  <c:v>63</c:v>
                </c:pt>
                <c:pt idx="24">
                  <c:v>45.6</c:v>
                </c:pt>
                <c:pt idx="32">
                  <c:v>17.100000000000001</c:v>
                </c:pt>
              </c:numCache>
            </c:numRef>
          </c:yVal>
          <c:smooth val="0"/>
          <c:extLst>
            <c:ext xmlns:c16="http://schemas.microsoft.com/office/drawing/2014/chart" uri="{C3380CC4-5D6E-409C-BE32-E72D297353CC}">
              <c16:uniqueId val="{00000009-5FFC-47D6-BE73-AD5A95E508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770527205725E-2"/>
                  <c:y val="-7.59808672744222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{9F9D4D14-331C-4BF3-8247-829A775BFFC7}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FFC-47D6-BE73-AD5A95E508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{8B270118-DE39-462A-98EE-EDDE71504C90}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FC-47D6-BE73-AD5A95E508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{9BF8EF56-FEC5-4B66-B15C-363664B0E448}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FC-47D6-BE73-AD5A95E508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{E32AA772-7243-477C-9974-CB740CCF935F}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FC-47D6-BE73-AD5A95E508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{66CF859A-D811-4D9B-BE61-D2DCF919F0F4}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FC-47D6-BE73-AD5A95E50812}"/>
                </c:ext>
              </c:extLst>
            </c:dLbl>
            <c:dLbl>
              <c:idx val="8"/>
              <c:layout>
                <c:manualLayout>
                  <c:x val="-2.5234563816980492E-2"/>
                  <c:y val="-4.885242690116570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{1CE79A6F-B0BB-4085-B030-BE3FBDDF1C39}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FFC-47D6-BE73-AD5A95E5081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{B86A059C-A40E-4967-A70D-49B77CB51CCA}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FFC-47D6-BE73-AD5A95E5081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{57099041-EAA0-4926-A55A-A0BAF346DC6D}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FFC-47D6-BE73-AD5A95E5081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{94699D1E-C7C3-4DDF-9327-0275333FD040}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FFC-47D6-BE73-AD5A95E508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8.1999999999999993</c:v>
                </c:pt>
                <c:pt idx="32">
                  <c:v>8</c:v>
                </c:pt>
              </c:numCache>
            </c:numRef>
          </c:xVal>
          <c:yVal>
            <c:numRef>
              <c:f>公会計指標分析・財政指標組合せ分析表!$BP$77:$DC$77</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5FFC-47D6-BE73-AD5A95E50812}"/>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33,250
32,997
211.30
18,686,213
17,461,279
1,090,850
10,066,631
12,041,912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月の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町合併により財政基盤の強化が図られ、令和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年度は類似団体平均と同程度の</a:t>
          </a:r>
          <a:r>
            <a:rPr kumimoji="1" lang="en-US" altLang="ja-JP" sz="1100">
              <a:latin typeface="ＭＳ Ｐゴシック" panose="020B0600070205080204" pitchFamily="50" charset="-128"/>
              <a:ea typeface="ＭＳ Ｐゴシック" panose="020B0600070205080204" pitchFamily="50" charset="-128"/>
            </a:rPr>
            <a:t>0.48</a:t>
          </a:r>
          <a:r>
            <a:rPr kumimoji="1" lang="ja-JP" altLang="en-US" sz="1100">
              <a:latin typeface="ＭＳ Ｐゴシック" panose="020B0600070205080204" pitchFamily="50" charset="-128"/>
              <a:ea typeface="ＭＳ Ｐゴシック" panose="020B0600070205080204" pitchFamily="50" charset="-128"/>
            </a:rPr>
            <a:t>となっている。近年は、ほぼ横ばいの状況で推移しているが、今後は社会保障関連経費や学校施設などの公共施設の老朽化対策経費のさらなる増加が見込まれるため、実施事業における優先度の見極めやスクラップアンドビルドを徹底し、効果的かつ持続可能な行政運営を図る。</a:t>
          </a:r>
        </a:p>
        <a:p>
          <a:r>
            <a:rPr kumimoji="1" lang="ja-JP" altLang="en-US" sz="1100">
              <a:latin typeface="ＭＳ Ｐゴシック" panose="020B0600070205080204" pitchFamily="50" charset="-128"/>
              <a:ea typeface="ＭＳ Ｐゴシック" panose="020B0600070205080204" pitchFamily="50" charset="-128"/>
            </a:rPr>
            <a:t>　あわせて、企業誘致の推進や中小企業振興施策の充実、また市税を中心とした債権管理の強化による徴収率の向上、債券（国債等）による効率的な基金運用の推進など、自主財源のさらなる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40</xdr:row>
      <xdr:rowOff>161472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022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144235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127000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近年は類似団体平均を上回る状況が続いている。令和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年度は、市税収入が増加（対前年度比</a:t>
          </a:r>
          <a:r>
            <a:rPr kumimoji="1" lang="en-US" altLang="ja-JP" sz="1100">
              <a:latin typeface="ＭＳ Ｐゴシック" panose="020B0600070205080204" pitchFamily="50" charset="-128"/>
              <a:ea typeface="ＭＳ Ｐゴシック" panose="020B0600070205080204" pitchFamily="50" charset="-128"/>
            </a:rPr>
            <a:t>174</a:t>
          </a:r>
          <a:r>
            <a:rPr kumimoji="1" lang="ja-JP" altLang="en-US" sz="1100">
              <a:latin typeface="ＭＳ Ｐゴシック" panose="020B0600070205080204" pitchFamily="50" charset="-128"/>
              <a:ea typeface="ＭＳ Ｐゴシック" panose="020B0600070205080204" pitchFamily="50" charset="-128"/>
            </a:rPr>
            <a:t>百万円増）したものの、普通交付税の減少（対前年度比</a:t>
          </a:r>
          <a:r>
            <a:rPr kumimoji="1" lang="en-US" altLang="ja-JP" sz="1100">
              <a:latin typeface="ＭＳ Ｐゴシック" panose="020B0600070205080204" pitchFamily="50" charset="-128"/>
              <a:ea typeface="ＭＳ Ｐゴシック" panose="020B0600070205080204" pitchFamily="50" charset="-128"/>
            </a:rPr>
            <a:t>131</a:t>
          </a:r>
          <a:r>
            <a:rPr kumimoji="1" lang="ja-JP" altLang="en-US" sz="1100">
              <a:latin typeface="ＭＳ Ｐゴシック" panose="020B0600070205080204" pitchFamily="50" charset="-128"/>
              <a:ea typeface="ＭＳ Ｐゴシック" panose="020B0600070205080204" pitchFamily="50" charset="-128"/>
            </a:rPr>
            <a:t>百万円減）や臨時財政対策債の減少（対前年度比</a:t>
          </a:r>
          <a:r>
            <a:rPr kumimoji="1" lang="en-US" altLang="ja-JP" sz="1100">
              <a:latin typeface="ＭＳ Ｐゴシック" panose="020B0600070205080204" pitchFamily="50" charset="-128"/>
              <a:ea typeface="ＭＳ Ｐゴシック" panose="020B0600070205080204" pitchFamily="50" charset="-128"/>
            </a:rPr>
            <a:t>418</a:t>
          </a:r>
          <a:r>
            <a:rPr kumimoji="1" lang="ja-JP" altLang="en-US" sz="1100">
              <a:latin typeface="ＭＳ Ｐゴシック" panose="020B0600070205080204" pitchFamily="50" charset="-128"/>
              <a:ea typeface="ＭＳ Ｐゴシック" panose="020B0600070205080204" pitchFamily="50" charset="-128"/>
            </a:rPr>
            <a:t>百万円減）により、経常収支比率が増加した。</a:t>
          </a:r>
        </a:p>
        <a:p>
          <a:r>
            <a:rPr kumimoji="1" lang="ja-JP" altLang="en-US" sz="1100">
              <a:latin typeface="ＭＳ Ｐゴシック" panose="020B0600070205080204" pitchFamily="50" charset="-128"/>
              <a:ea typeface="ＭＳ Ｐゴシック" panose="020B0600070205080204" pitchFamily="50" charset="-128"/>
            </a:rPr>
            <a:t>　経常的な経費に充当した一般財源は全体で対前年度比</a:t>
          </a:r>
          <a:r>
            <a:rPr kumimoji="1" lang="en-US" altLang="ja-JP" sz="1100">
              <a:latin typeface="ＭＳ Ｐゴシック" panose="020B0600070205080204" pitchFamily="50" charset="-128"/>
              <a:ea typeface="ＭＳ Ｐゴシック" panose="020B0600070205080204" pitchFamily="50" charset="-128"/>
            </a:rPr>
            <a:t>192</a:t>
          </a:r>
          <a:r>
            <a:rPr kumimoji="1" lang="ja-JP" altLang="en-US" sz="1100">
              <a:latin typeface="ＭＳ Ｐゴシック" panose="020B0600070205080204" pitchFamily="50" charset="-128"/>
              <a:ea typeface="ＭＳ Ｐゴシック" panose="020B0600070205080204" pitchFamily="50" charset="-128"/>
            </a:rPr>
            <a:t>百万円増（＋</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％）、性質別にみると、物件費で対前年度比</a:t>
          </a:r>
          <a:r>
            <a:rPr kumimoji="1" lang="en-US" altLang="ja-JP" sz="1100">
              <a:latin typeface="ＭＳ Ｐゴシック" panose="020B0600070205080204" pitchFamily="50" charset="-128"/>
              <a:ea typeface="ＭＳ Ｐゴシック" panose="020B0600070205080204" pitchFamily="50" charset="-128"/>
            </a:rPr>
            <a:t>205</a:t>
          </a:r>
          <a:r>
            <a:rPr kumimoji="1" lang="ja-JP" altLang="en-US" sz="1100">
              <a:latin typeface="ＭＳ Ｐゴシック" panose="020B0600070205080204" pitchFamily="50" charset="-128"/>
              <a:ea typeface="ＭＳ Ｐゴシック" panose="020B0600070205080204" pitchFamily="50" charset="-128"/>
            </a:rPr>
            <a:t>百万円増（＋</a:t>
          </a:r>
          <a:r>
            <a:rPr kumimoji="1" lang="en-US" altLang="ja-JP" sz="1100">
              <a:latin typeface="ＭＳ Ｐゴシック" panose="020B0600070205080204" pitchFamily="50" charset="-128"/>
              <a:ea typeface="ＭＳ Ｐゴシック" panose="020B0600070205080204" pitchFamily="50" charset="-128"/>
            </a:rPr>
            <a:t>13.8</a:t>
          </a:r>
          <a:r>
            <a:rPr kumimoji="1" lang="ja-JP" altLang="en-US" sz="1100">
              <a:latin typeface="ＭＳ Ｐゴシック" panose="020B0600070205080204" pitchFamily="50" charset="-128"/>
              <a:ea typeface="ＭＳ Ｐゴシック" panose="020B0600070205080204" pitchFamily="50" charset="-128"/>
            </a:rPr>
            <a:t>％）、補助費等で対前年度比</a:t>
          </a:r>
          <a:r>
            <a:rPr kumimoji="1" lang="en-US" altLang="ja-JP" sz="1100">
              <a:latin typeface="ＭＳ Ｐゴシック" panose="020B0600070205080204" pitchFamily="50" charset="-128"/>
              <a:ea typeface="ＭＳ Ｐゴシック" panose="020B0600070205080204" pitchFamily="50" charset="-128"/>
            </a:rPr>
            <a:t>89</a:t>
          </a:r>
          <a:r>
            <a:rPr kumimoji="1" lang="ja-JP" altLang="en-US" sz="1100">
              <a:latin typeface="ＭＳ Ｐゴシック" panose="020B0600070205080204" pitchFamily="50" charset="-128"/>
              <a:ea typeface="ＭＳ Ｐゴシック" panose="020B0600070205080204" pitchFamily="50" charset="-128"/>
            </a:rPr>
            <a:t>百万円増（＋</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11747</xdr:rowOff>
    </xdr:from>
    <xdr:to>
      <xdr:col>23</xdr:col>
      <xdr:colOff>133350</xdr:colOff>
      <xdr:row>64</xdr:row>
      <xdr:rowOff>141922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13097"/>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11747</xdr:rowOff>
    </xdr:from>
    <xdr:to>
      <xdr:col>19</xdr:col>
      <xdr:colOff>133350</xdr:colOff>
      <xdr:row>65</xdr:row>
      <xdr:rowOff>24765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13097"/>
          <a:ext cx="889000" cy="3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24765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569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93663</xdr:rowOff>
    </xdr:from>
    <xdr:to>
      <xdr:col>15</xdr:col>
      <xdr:colOff>133350</xdr:colOff>
      <xdr:row>64</xdr:row>
      <xdr:rowOff>23813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33990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12700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845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166053</xdr:rowOff>
    </xdr:from>
    <xdr:to>
      <xdr:col>11</xdr:col>
      <xdr:colOff>82550</xdr:colOff>
      <xdr:row>64</xdr:row>
      <xdr:rowOff>96203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106380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91122</xdr:rowOff>
    </xdr:from>
    <xdr:to>
      <xdr:col>23</xdr:col>
      <xdr:colOff>184150</xdr:colOff>
      <xdr:row>65</xdr:row>
      <xdr:rowOff>21272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63199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3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132397</xdr:rowOff>
    </xdr:from>
    <xdr:to>
      <xdr:col>19</xdr:col>
      <xdr:colOff>184150</xdr:colOff>
      <xdr:row>63</xdr:row>
      <xdr:rowOff>62547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47324</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145415</xdr:rowOff>
    </xdr:from>
    <xdr:to>
      <xdr:col>15</xdr:col>
      <xdr:colOff>133350</xdr:colOff>
      <xdr:row>65</xdr:row>
      <xdr:rowOff>75565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60342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7,642</a:t>
          </a:r>
          <a:r>
            <a:rPr kumimoji="1" lang="ja-JP" altLang="en-US" sz="1100">
              <a:latin typeface="ＭＳ Ｐゴシック" panose="020B0600070205080204" pitchFamily="50" charset="-128"/>
              <a:ea typeface="ＭＳ Ｐゴシック" panose="020B0600070205080204" pitchFamily="50" charset="-128"/>
            </a:rPr>
            <a:t>円下回っているが、全国平均を</a:t>
          </a:r>
          <a:r>
            <a:rPr kumimoji="1" lang="en-US" altLang="ja-JP" sz="1100">
              <a:latin typeface="ＭＳ Ｐゴシック" panose="020B0600070205080204" pitchFamily="50" charset="-128"/>
              <a:ea typeface="ＭＳ Ｐゴシック" panose="020B0600070205080204" pitchFamily="50" charset="-128"/>
            </a:rPr>
            <a:t>13,603</a:t>
          </a:r>
          <a:r>
            <a:rPr kumimoji="1" lang="ja-JP" altLang="en-US" sz="1100">
              <a:latin typeface="ＭＳ Ｐゴシック" panose="020B0600070205080204" pitchFamily="50" charset="-128"/>
              <a:ea typeface="ＭＳ Ｐゴシック" panose="020B0600070205080204" pitchFamily="50" charset="-128"/>
            </a:rPr>
            <a:t>円上回っている。人件費は類似団体平均・全国平均ともに上回っている。　物件費は、令和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年度から燃やすごみの処理を松山市に委託したことによる燃やすごみ収集処理委託料の増加等により、対前年度比</a:t>
          </a:r>
          <a:r>
            <a:rPr kumimoji="1" lang="en-US" altLang="ja-JP" sz="1100">
              <a:latin typeface="ＭＳ Ｐゴシック" panose="020B0600070205080204" pitchFamily="50" charset="-128"/>
              <a:ea typeface="ＭＳ Ｐゴシック" panose="020B0600070205080204" pitchFamily="50" charset="-128"/>
            </a:rPr>
            <a:t>5,941</a:t>
          </a:r>
          <a:r>
            <a:rPr kumimoji="1" lang="ja-JP" altLang="en-US" sz="1100">
              <a:latin typeface="ＭＳ Ｐゴシック" panose="020B0600070205080204" pitchFamily="50" charset="-128"/>
              <a:ea typeface="ＭＳ Ｐゴシック" panose="020B0600070205080204" pitchFamily="50" charset="-128"/>
            </a:rPr>
            <a:t>円増（＋</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％）となったが、類似団体平均・全国平均ともに下回っている。</a:t>
          </a:r>
        </a:p>
        <a:p>
          <a:r>
            <a:rPr kumimoji="1" lang="ja-JP" altLang="en-US" sz="1100">
              <a:latin typeface="ＭＳ Ｐゴシック" panose="020B0600070205080204" pitchFamily="50" charset="-128"/>
              <a:ea typeface="ＭＳ Ｐゴシック" panose="020B0600070205080204" pitchFamily="50" charset="-128"/>
            </a:rPr>
            <a:t>　地域おこし協力隊の導入や移住定住施策等の地域振興施策に継続的に取り組んでおり、引き続き一定の費用が必要となるとともに、公共施設については、運営経費や維持補修経費に加え、老朽化対策などの費用の増加が引き続き見込まれるため、事務事業の見直しを行い、歳出削減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83248</xdr:rowOff>
    </xdr:from>
    <xdr:to>
      <xdr:col>23</xdr:col>
      <xdr:colOff>133350</xdr:colOff>
      <xdr:row>81</xdr:row>
      <xdr:rowOff>109764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70698"/>
          <a:ext cx="838200" cy="2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83248</xdr:rowOff>
    </xdr:from>
    <xdr:to>
      <xdr:col>19</xdr:col>
      <xdr:colOff>133350</xdr:colOff>
      <xdr:row>81</xdr:row>
      <xdr:rowOff>107262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70698"/>
          <a:ext cx="889000" cy="2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21241</xdr:rowOff>
    </xdr:from>
    <xdr:to>
      <xdr:col>15</xdr:col>
      <xdr:colOff>82550</xdr:colOff>
      <xdr:row>81</xdr:row>
      <xdr:rowOff>107262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08691"/>
          <a:ext cx="889000" cy="8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132578</xdr:rowOff>
    </xdr:from>
    <xdr:to>
      <xdr:col>15</xdr:col>
      <xdr:colOff>133350</xdr:colOff>
      <xdr:row>82</xdr:row>
      <xdr:rowOff>62728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47505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4753</xdr:rowOff>
    </xdr:from>
    <xdr:to>
      <xdr:col>11</xdr:col>
      <xdr:colOff>31750</xdr:colOff>
      <xdr:row>81</xdr:row>
      <xdr:rowOff>21241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92203"/>
          <a:ext cx="889000" cy="1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76350</xdr:rowOff>
    </xdr:from>
    <xdr:to>
      <xdr:col>11</xdr:col>
      <xdr:colOff>82550</xdr:colOff>
      <xdr:row>82</xdr:row>
      <xdr:rowOff>6500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162727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54561</xdr:rowOff>
    </xdr:from>
    <xdr:to>
      <xdr:col>7</xdr:col>
      <xdr:colOff>31750</xdr:colOff>
      <xdr:row>81</xdr:row>
      <xdr:rowOff>156161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140938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58964</xdr:rowOff>
    </xdr:from>
    <xdr:to>
      <xdr:col>23</xdr:col>
      <xdr:colOff>184150</xdr:colOff>
      <xdr:row>81</xdr:row>
      <xdr:rowOff>160564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4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75491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9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32448</xdr:rowOff>
    </xdr:from>
    <xdr:to>
      <xdr:col>19</xdr:col>
      <xdr:colOff>184150</xdr:colOff>
      <xdr:row>81</xdr:row>
      <xdr:rowOff>134048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144225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88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56462</xdr:rowOff>
    </xdr:from>
    <xdr:to>
      <xdr:col>15</xdr:col>
      <xdr:colOff>133350</xdr:colOff>
      <xdr:row>81</xdr:row>
      <xdr:rowOff>158062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168239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1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141891</xdr:rowOff>
    </xdr:from>
    <xdr:to>
      <xdr:col>11</xdr:col>
      <xdr:colOff>82550</xdr:colOff>
      <xdr:row>81</xdr:row>
      <xdr:rowOff>72041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82218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2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125403</xdr:rowOff>
    </xdr:from>
    <xdr:to>
      <xdr:col>7</xdr:col>
      <xdr:colOff>31750</xdr:colOff>
      <xdr:row>81</xdr:row>
      <xdr:rowOff>55553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65730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1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年度は、前年度に比べ、</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減少しているが、令和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年度以降は類似団体平均に近い数値で推移している。</a:t>
          </a:r>
        </a:p>
        <a:p>
          <a:r>
            <a:rPr kumimoji="1" lang="ja-JP" altLang="en-US" sz="1100">
              <a:latin typeface="ＭＳ Ｐゴシック" panose="020B0600070205080204" pitchFamily="50" charset="-128"/>
              <a:ea typeface="ＭＳ Ｐゴシック" panose="020B0600070205080204" pitchFamily="50" charset="-128"/>
            </a:rPr>
            <a:t>　今後も国や県の給与に準じた適正な給与制度の運用を継続する。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47171</xdr:rowOff>
    </xdr:from>
    <xdr:to>
      <xdr:col>81</xdr:col>
      <xdr:colOff>44450</xdr:colOff>
      <xdr:row>83</xdr:row>
      <xdr:rowOff>98879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2775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83</xdr:row>
      <xdr:rowOff>98879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1913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132443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0017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81</xdr:row>
      <xdr:rowOff>114300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9845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167821</xdr:rowOff>
    </xdr:from>
    <xdr:to>
      <xdr:col>81</xdr:col>
      <xdr:colOff>95250</xdr:colOff>
      <xdr:row>83</xdr:row>
      <xdr:rowOff>97971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12898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職員数については、平成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年の合併以前から一般行政職における新規採用の抑制を図ってきたことにより、類似団体平均を下回っていたが、市町村類型の変更により、令和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年度以降、類似団体平均を上回るようになり、令和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年度は類似団体平均を</a:t>
          </a:r>
          <a:r>
            <a:rPr kumimoji="1" lang="en-US" altLang="ja-JP" sz="1100">
              <a:latin typeface="ＭＳ Ｐゴシック" panose="020B0600070205080204" pitchFamily="50" charset="-128"/>
              <a:ea typeface="ＭＳ Ｐゴシック" panose="020B0600070205080204" pitchFamily="50" charset="-128"/>
            </a:rPr>
            <a:t>0.81</a:t>
          </a:r>
          <a:r>
            <a:rPr kumimoji="1" lang="ja-JP" altLang="en-US" sz="1100">
              <a:latin typeface="ＭＳ Ｐゴシック" panose="020B0600070205080204" pitchFamily="50" charset="-128"/>
              <a:ea typeface="ＭＳ Ｐゴシック" panose="020B0600070205080204" pitchFamily="50" charset="-128"/>
            </a:rPr>
            <a:t>人上回る結果となっている。多様化・複雑化する住民ニーズに迅速に応え、かつ質の高いサービスを継続していくためには、恒常的な職員数の削減にも限界があるため、再任用職員や会計年度任用職員等も含めて適正な定員管理を継続することとし、あわせて職員の年齢構成等に歪みが生じないよう採用者の平準化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101007</xdr:rowOff>
    </xdr:from>
    <xdr:to>
      <xdr:col>81</xdr:col>
      <xdr:colOff>44450</xdr:colOff>
      <xdr:row>60</xdr:row>
      <xdr:rowOff>103822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8007"/>
          <a:ext cx="8382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52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98192</xdr:rowOff>
    </xdr:from>
    <xdr:to>
      <xdr:col>77</xdr:col>
      <xdr:colOff>44450</xdr:colOff>
      <xdr:row>60</xdr:row>
      <xdr:rowOff>101007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85192"/>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98192</xdr:rowOff>
    </xdr:from>
    <xdr:to>
      <xdr:col>72</xdr:col>
      <xdr:colOff>203200</xdr:colOff>
      <xdr:row>60</xdr:row>
      <xdr:rowOff>101409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85192"/>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65490</xdr:rowOff>
    </xdr:from>
    <xdr:to>
      <xdr:col>73</xdr:col>
      <xdr:colOff>44450</xdr:colOff>
      <xdr:row>60</xdr:row>
      <xdr:rowOff>167090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151867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88138</xdr:rowOff>
    </xdr:from>
    <xdr:to>
      <xdr:col>68</xdr:col>
      <xdr:colOff>152400</xdr:colOff>
      <xdr:row>60</xdr:row>
      <xdr:rowOff>101409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75138"/>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62272</xdr:rowOff>
    </xdr:from>
    <xdr:to>
      <xdr:col>68</xdr:col>
      <xdr:colOff>203200</xdr:colOff>
      <xdr:row>60</xdr:row>
      <xdr:rowOff>163872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148649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144225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53022</xdr:rowOff>
    </xdr:from>
    <xdr:to>
      <xdr:col>81</xdr:col>
      <xdr:colOff>95250</xdr:colOff>
      <xdr:row>60</xdr:row>
      <xdr:rowOff>154622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25099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12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50207</xdr:rowOff>
    </xdr:from>
    <xdr:to>
      <xdr:col>77</xdr:col>
      <xdr:colOff>95250</xdr:colOff>
      <xdr:row>60</xdr:row>
      <xdr:rowOff>151807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136584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2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47392</xdr:rowOff>
    </xdr:from>
    <xdr:to>
      <xdr:col>73</xdr:col>
      <xdr:colOff>44450</xdr:colOff>
      <xdr:row>60</xdr:row>
      <xdr:rowOff>148992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159169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0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50609</xdr:rowOff>
    </xdr:from>
    <xdr:to>
      <xdr:col>68</xdr:col>
      <xdr:colOff>203200</xdr:colOff>
      <xdr:row>60</xdr:row>
      <xdr:rowOff>152209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162386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37338</xdr:rowOff>
    </xdr:from>
    <xdr:to>
      <xdr:col>64</xdr:col>
      <xdr:colOff>152400</xdr:colOff>
      <xdr:row>60</xdr:row>
      <xdr:rowOff>138938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149115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年度は、前年度に比べ</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ポイント減少したものの、類似団体平均を</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ポイント上回る結果となっている。前年度から減少した主な要因としては、公営企業に要する経費の財源とする地方債の償還の財源に充てたと認められる繰入金の減少が挙げられる。</a:t>
          </a:r>
        </a:p>
        <a:p>
          <a:r>
            <a:rPr kumimoji="1" lang="ja-JP" altLang="en-US" sz="1100">
              <a:latin typeface="ＭＳ Ｐゴシック" panose="020B0600070205080204" pitchFamily="50" charset="-128"/>
              <a:ea typeface="ＭＳ Ｐゴシック" panose="020B0600070205080204" pitchFamily="50" charset="-128"/>
            </a:rPr>
            <a:t>　今後は、企業版ふるさと納税など新たな歳入の確保に取り組むとともに、税収の確保に努めることにより、比率の低下を図る。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83312</xdr:rowOff>
    </xdr:from>
    <xdr:to>
      <xdr:col>81</xdr:col>
      <xdr:colOff>44450</xdr:colOff>
      <xdr:row>42</xdr:row>
      <xdr:rowOff>150876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8421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150876</xdr:rowOff>
    </xdr:from>
    <xdr:to>
      <xdr:col>77</xdr:col>
      <xdr:colOff>44450</xdr:colOff>
      <xdr:row>43</xdr:row>
      <xdr:rowOff>8382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517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8382</xdr:rowOff>
    </xdr:from>
    <xdr:to>
      <xdr:col>72</xdr:col>
      <xdr:colOff>203200</xdr:colOff>
      <xdr:row>43</xdr:row>
      <xdr:rowOff>66294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807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66294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4193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32512</xdr:rowOff>
    </xdr:from>
    <xdr:to>
      <xdr:col>81</xdr:col>
      <xdr:colOff>95250</xdr:colOff>
      <xdr:row>42</xdr:row>
      <xdr:rowOff>134112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4589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100076</xdr:rowOff>
    </xdr:from>
    <xdr:to>
      <xdr:col>77</xdr:col>
      <xdr:colOff>95250</xdr:colOff>
      <xdr:row>43</xdr:row>
      <xdr:rowOff>30226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15003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129032</xdr:rowOff>
    </xdr:from>
    <xdr:to>
      <xdr:col>73</xdr:col>
      <xdr:colOff>44450</xdr:colOff>
      <xdr:row>43</xdr:row>
      <xdr:rowOff>59182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43959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15494</xdr:rowOff>
    </xdr:from>
    <xdr:to>
      <xdr:col>68</xdr:col>
      <xdr:colOff>203200</xdr:colOff>
      <xdr:row>43</xdr:row>
      <xdr:rowOff>117094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101871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ポイント上回っているが、前年度からは△</a:t>
          </a:r>
          <a:r>
            <a:rPr kumimoji="1" lang="en-US" altLang="ja-JP" sz="1100">
              <a:latin typeface="ＭＳ Ｐゴシック" panose="020B0600070205080204" pitchFamily="50" charset="-128"/>
              <a:ea typeface="ＭＳ Ｐゴシック" panose="020B0600070205080204" pitchFamily="50" charset="-128"/>
            </a:rPr>
            <a:t>28.5</a:t>
          </a:r>
          <a:r>
            <a:rPr kumimoji="1" lang="ja-JP" altLang="en-US" sz="1100">
              <a:latin typeface="ＭＳ Ｐゴシック" panose="020B0600070205080204" pitchFamily="50" charset="-128"/>
              <a:ea typeface="ＭＳ Ｐゴシック" panose="020B0600070205080204" pitchFamily="50" charset="-128"/>
            </a:rPr>
            <a:t>ポイントとなっている。比率減少の要因としては、償還が順調に進み地方債現在高が減少（△</a:t>
          </a:r>
          <a:r>
            <a:rPr kumimoji="1" lang="en-US" altLang="ja-JP" sz="1100">
              <a:latin typeface="ＭＳ Ｐゴシック" panose="020B0600070205080204" pitchFamily="50" charset="-128"/>
              <a:ea typeface="ＭＳ Ｐゴシック" panose="020B0600070205080204" pitchFamily="50" charset="-128"/>
            </a:rPr>
            <a:t>1,170</a:t>
          </a:r>
          <a:r>
            <a:rPr kumimoji="1" lang="ja-JP" altLang="en-US" sz="1100">
              <a:latin typeface="ＭＳ Ｐゴシック" panose="020B0600070205080204" pitchFamily="50" charset="-128"/>
              <a:ea typeface="ＭＳ Ｐゴシック" panose="020B0600070205080204" pitchFamily="50" charset="-128"/>
            </a:rPr>
            <a:t>百万円）したこと、充当可能基金が増加（＋</a:t>
          </a:r>
          <a:r>
            <a:rPr kumimoji="1" lang="en-US" altLang="ja-JP" sz="1100">
              <a:latin typeface="ＭＳ Ｐゴシック" panose="020B0600070205080204" pitchFamily="50" charset="-128"/>
              <a:ea typeface="ＭＳ Ｐゴシック" panose="020B0600070205080204" pitchFamily="50" charset="-128"/>
            </a:rPr>
            <a:t>1,332</a:t>
          </a:r>
          <a:r>
            <a:rPr kumimoji="1" lang="ja-JP" altLang="en-US" sz="1100">
              <a:latin typeface="ＭＳ Ｐゴシック" panose="020B0600070205080204" pitchFamily="50" charset="-128"/>
              <a:ea typeface="ＭＳ Ｐゴシック" panose="020B0600070205080204" pitchFamily="50" charset="-128"/>
            </a:rPr>
            <a:t>百万円）したことなどが挙げられる。</a:t>
          </a:r>
        </a:p>
        <a:p>
          <a:r>
            <a:rPr kumimoji="1" lang="ja-JP" altLang="en-US" sz="1100">
              <a:latin typeface="ＭＳ Ｐゴシック" panose="020B0600070205080204" pitchFamily="50" charset="-128"/>
              <a:ea typeface="ＭＳ Ｐゴシック" panose="020B0600070205080204" pitchFamily="50" charset="-128"/>
            </a:rPr>
            <a:t>　今後は、企業版ふるさと納税など新たな歳入の確保に取り組むとともに、引き続き事務事業の見直しによる充当可能基金の確保など比率の改善に努めていく。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44399</xdr:rowOff>
    </xdr:from>
    <xdr:to>
      <xdr:col>81</xdr:col>
      <xdr:colOff>44450</xdr:colOff>
      <xdr:row>16</xdr:row>
      <xdr:rowOff>148031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616149"/>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148031</xdr:rowOff>
    </xdr:from>
    <xdr:to>
      <xdr:col>77</xdr:col>
      <xdr:colOff>44450</xdr:colOff>
      <xdr:row>17</xdr:row>
      <xdr:rowOff>144526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891231"/>
          <a:ext cx="8890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144526</xdr:rowOff>
    </xdr:from>
    <xdr:to>
      <xdr:col>72</xdr:col>
      <xdr:colOff>203200</xdr:colOff>
      <xdr:row>18</xdr:row>
      <xdr:rowOff>58979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059176"/>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57658</xdr:rowOff>
    </xdr:from>
    <xdr:to>
      <xdr:col>73</xdr:col>
      <xdr:colOff>44450</xdr:colOff>
      <xdr:row>16</xdr:row>
      <xdr:rowOff>159258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80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169435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30988</xdr:rowOff>
    </xdr:from>
    <xdr:to>
      <xdr:col>68</xdr:col>
      <xdr:colOff>152400</xdr:colOff>
      <xdr:row>18</xdr:row>
      <xdr:rowOff>58979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117088"/>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131013</xdr:rowOff>
    </xdr:from>
    <xdr:to>
      <xdr:col>68</xdr:col>
      <xdr:colOff>203200</xdr:colOff>
      <xdr:row>17</xdr:row>
      <xdr:rowOff>61163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71340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120396</xdr:rowOff>
    </xdr:from>
    <xdr:to>
      <xdr:col>64</xdr:col>
      <xdr:colOff>152400</xdr:colOff>
      <xdr:row>17</xdr:row>
      <xdr:rowOff>50546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60723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5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137126</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53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97231</xdr:rowOff>
    </xdr:from>
    <xdr:to>
      <xdr:col>77</xdr:col>
      <xdr:colOff>95250</xdr:colOff>
      <xdr:row>17</xdr:row>
      <xdr:rowOff>27381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8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12158</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926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93726</xdr:rowOff>
    </xdr:from>
    <xdr:to>
      <xdr:col>73</xdr:col>
      <xdr:colOff>44450</xdr:colOff>
      <xdr:row>18</xdr:row>
      <xdr:rowOff>23876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8653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8179</xdr:rowOff>
    </xdr:from>
    <xdr:to>
      <xdr:col>68</xdr:col>
      <xdr:colOff>203200</xdr:colOff>
      <xdr:row>18</xdr:row>
      <xdr:rowOff>109779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0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94556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18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151638</xdr:rowOff>
    </xdr:from>
    <xdr:to>
      <xdr:col>64</xdr:col>
      <xdr:colOff>152400</xdr:colOff>
      <xdr:row>18</xdr:row>
      <xdr:rowOff>81788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66565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33,250
32,997
211.30
18,686,213
17,461,279
1,090,850
10,066,631
12,041,912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令和元年度までは、類似団体平均に近い数値で推移していたが、令和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年度から類似団体平均を上回る状況となっており、令和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年度は、類似団体平均を</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ポイント、全国平均を</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ポイント上回る結果となっている。これは、会計年度任用職員に係る費用（人口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人当たり決算額）が類似団体平均・全国平均ともに上回っていることが理由として挙げられる。</a:t>
          </a:r>
        </a:p>
        <a:p>
          <a:r>
            <a:rPr kumimoji="1" lang="ja-JP" altLang="en-US" sz="1100">
              <a:latin typeface="ＭＳ Ｐゴシック" panose="020B0600070205080204" pitchFamily="50" charset="-128"/>
              <a:ea typeface="ＭＳ Ｐゴシック" panose="020B0600070205080204" pitchFamily="50" charset="-128"/>
            </a:rPr>
            <a:t>　今後は、会計年度任用職員の配置数の見直しを進め、人件費の抑制に努めていく。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232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232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38</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064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令和元年度まで類似団体平均を大きく上回る状況が続いていたが、令和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年度から会計年度任用職員制度の開始に伴い、これらに係る費用が物件費から人件費に移行したことにより、類似団体平均の数値に近づいている。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年度は、燃やすごみ収集処理委託料の増加により、前年度から</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ポイント増加し、類似団体平均を</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ポイント上回る結果となっている。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006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62230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00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18</xdr:row>
      <xdr:rowOff>157480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768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111760</xdr:rowOff>
    </xdr:from>
    <xdr:to>
      <xdr:col>69</xdr:col>
      <xdr:colOff>92075</xdr:colOff>
      <xdr:row>18</xdr:row>
      <xdr:rowOff>157480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97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90187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106680</xdr:rowOff>
    </xdr:from>
    <xdr:to>
      <xdr:col>69</xdr:col>
      <xdr:colOff>142875</xdr:colOff>
      <xdr:row>19</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21607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60960</xdr:rowOff>
    </xdr:from>
    <xdr:to>
      <xdr:col>65</xdr:col>
      <xdr:colOff>53975</xdr:colOff>
      <xdr:row>18</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147337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年度までは類似団体平均を上回る状況が続いていたが、市町村類型の変更により、令和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年度以降、類似団体平均を下回るようになり、令和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年度は類似団体平均を</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ポイント下回る結果となっている。</a:t>
          </a:r>
        </a:p>
        <a:p>
          <a:r>
            <a:rPr kumimoji="1" lang="ja-JP" altLang="en-US" sz="1100">
              <a:latin typeface="ＭＳ Ｐゴシック" panose="020B0600070205080204" pitchFamily="50" charset="-128"/>
              <a:ea typeface="ＭＳ Ｐゴシック" panose="020B0600070205080204" pitchFamily="50" charset="-128"/>
            </a:rPr>
            <a:t>　扶助費に充当した経常一般財源は、対前年度比</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百万円減（△</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％）となっており、令和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年度と同程度の数値となっている。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2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134620</xdr:rowOff>
    </xdr:from>
    <xdr:to>
      <xdr:col>19</xdr:col>
      <xdr:colOff>187325</xdr:colOff>
      <xdr:row>56</xdr:row>
      <xdr:rowOff>142240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3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142240</xdr:rowOff>
    </xdr:from>
    <xdr:to>
      <xdr:col>15</xdr:col>
      <xdr:colOff>98425</xdr:colOff>
      <xdr:row>57</xdr:row>
      <xdr:rowOff>161290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434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100330</xdr:rowOff>
    </xdr:from>
    <xdr:to>
      <xdr:col>11</xdr:col>
      <xdr:colOff>9525</xdr:colOff>
      <xdr:row>57</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7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62247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83820</xdr:rowOff>
    </xdr:from>
    <xdr:to>
      <xdr:col>20</xdr:col>
      <xdr:colOff>38100</xdr:colOff>
      <xdr:row>57</xdr:row>
      <xdr:rowOff>13970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24147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91440</xdr:rowOff>
    </xdr:from>
    <xdr:to>
      <xdr:col>15</xdr:col>
      <xdr:colOff>149225</xdr:colOff>
      <xdr:row>57</xdr:row>
      <xdr:rowOff>21590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ポイント、全国平均を</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将来的に財政状況の悪化を招くことのないように、保険料や使用料の適正化を図り、特別会計への繰出金を抑えるなど一般会計の財政負担軽減に努めていく。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58</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10027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83457</xdr:rowOff>
    </xdr:from>
    <xdr:to>
      <xdr:col>78</xdr:col>
      <xdr:colOff>69850</xdr:colOff>
      <xdr:row>59</xdr:row>
      <xdr:rowOff>75293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10027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75293</xdr:rowOff>
    </xdr:from>
    <xdr:to>
      <xdr:col>73</xdr:col>
      <xdr:colOff>180975</xdr:colOff>
      <xdr:row>61</xdr:row>
      <xdr:rowOff>4535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10190843"/>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88900</xdr:rowOff>
    </xdr:from>
    <xdr:to>
      <xdr:col>69</xdr:col>
      <xdr:colOff>92075</xdr:colOff>
      <xdr:row>61</xdr:row>
      <xdr:rowOff>4535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375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24493</xdr:rowOff>
    </xdr:from>
    <xdr:to>
      <xdr:col>74</xdr:col>
      <xdr:colOff>31750</xdr:colOff>
      <xdr:row>59</xdr:row>
      <xdr:rowOff>126093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125185</xdr:rowOff>
    </xdr:from>
    <xdr:to>
      <xdr:col>69</xdr:col>
      <xdr:colOff>142875</xdr:colOff>
      <xdr:row>61</xdr:row>
      <xdr:rowOff>55335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40112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ポイント、全国平均を</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令和元年度までは</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％台で推移していたが、令和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年度から下水道事業が公営企業会計適用となったことにより、一般会計から下水道事業への繰出しが、繰出金から補助費等に移行したことで、令和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補助費等に充当した一般財源は対前年度比</a:t>
          </a:r>
          <a:r>
            <a:rPr kumimoji="1" lang="en-US" altLang="ja-JP" sz="1100">
              <a:latin typeface="ＭＳ Ｐゴシック" panose="020B0600070205080204" pitchFamily="50" charset="-128"/>
              <a:ea typeface="ＭＳ Ｐゴシック" panose="020B0600070205080204" pitchFamily="50" charset="-128"/>
            </a:rPr>
            <a:t>89</a:t>
          </a:r>
          <a:r>
            <a:rPr kumimoji="1" lang="ja-JP" altLang="en-US" sz="1100">
              <a:latin typeface="ＭＳ Ｐゴシック" panose="020B0600070205080204" pitchFamily="50" charset="-128"/>
              <a:ea typeface="ＭＳ Ｐゴシック" panose="020B0600070205080204" pitchFamily="50" charset="-128"/>
            </a:rPr>
            <a:t>百万円増（＋</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26416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1437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36</xdr:row>
      <xdr:rowOff>3556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0203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020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公債費に充当された経常一般財源は対前年度比</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百万円減（△</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％）となっており、令和元年度以降、</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％台前半で推移している。</a:t>
          </a:r>
        </a:p>
        <a:p>
          <a:r>
            <a:rPr kumimoji="1" lang="ja-JP" altLang="en-US" sz="1100">
              <a:latin typeface="ＭＳ Ｐゴシック" panose="020B0600070205080204" pitchFamily="50" charset="-128"/>
              <a:ea typeface="ＭＳ Ｐゴシック" panose="020B0600070205080204" pitchFamily="50" charset="-128"/>
            </a:rPr>
            <a:t>　過去に借入れた地方債の償還が順調に進んでいる一方で、今後も学校施設の大規模改修やスマートインターチェンジに関する道路整備や公園整備等に係る地方債の借入れが続くため、数値は増加していくことが見込まれる。</a:t>
          </a:r>
        </a:p>
        <a:p>
          <a:r>
            <a:rPr kumimoji="1" lang="ja-JP" altLang="en-US" sz="1100">
              <a:latin typeface="ＭＳ Ｐゴシック" panose="020B0600070205080204" pitchFamily="50" charset="-128"/>
              <a:ea typeface="ＭＳ Ｐゴシック" panose="020B0600070205080204" pitchFamily="50" charset="-128"/>
            </a:rPr>
            <a:t>　地方債残高の増加を抑えるため、引き続き事業の必要性を精査するとともに、企業版ふるさと納税など新たな歳入の確保に努めていく。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26307</xdr:rowOff>
    </xdr:from>
    <xdr:to>
      <xdr:col>24</xdr:col>
      <xdr:colOff>25400</xdr:colOff>
      <xdr:row>77</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27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26307</xdr:rowOff>
    </xdr:from>
    <xdr:to>
      <xdr:col>19</xdr:col>
      <xdr:colOff>187325</xdr:colOff>
      <xdr:row>77</xdr:row>
      <xdr:rowOff>48079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227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48079</xdr:rowOff>
    </xdr:from>
    <xdr:to>
      <xdr:col>15</xdr:col>
      <xdr:colOff>98425</xdr:colOff>
      <xdr:row>77</xdr:row>
      <xdr:rowOff>48079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249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130629</xdr:rowOff>
    </xdr:from>
    <xdr:to>
      <xdr:col>15</xdr:col>
      <xdr:colOff>149225</xdr:colOff>
      <xdr:row>79</xdr:row>
      <xdr:rowOff>60779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48079</xdr:rowOff>
    </xdr:from>
    <xdr:to>
      <xdr:col>11</xdr:col>
      <xdr:colOff>9525</xdr:colOff>
      <xdr:row>77</xdr:row>
      <xdr:rowOff>156936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497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146957</xdr:rowOff>
    </xdr:from>
    <xdr:to>
      <xdr:col>20</xdr:col>
      <xdr:colOff>38100</xdr:colOff>
      <xdr:row>77</xdr:row>
      <xdr:rowOff>77107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87284</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4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168729</xdr:rowOff>
    </xdr:from>
    <xdr:to>
      <xdr:col>15</xdr:col>
      <xdr:colOff>149225</xdr:colOff>
      <xdr:row>77</xdr:row>
      <xdr:rowOff>98879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109056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168729</xdr:rowOff>
    </xdr:from>
    <xdr:to>
      <xdr:col>11</xdr:col>
      <xdr:colOff>60325</xdr:colOff>
      <xdr:row>77</xdr:row>
      <xdr:rowOff>98879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109056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106136</xdr:rowOff>
    </xdr:from>
    <xdr:to>
      <xdr:col>6</xdr:col>
      <xdr:colOff>171450</xdr:colOff>
      <xdr:row>78</xdr:row>
      <xdr:rowOff>36286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46463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公債費を除いた経常収支比率は、類似団体平均を</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ポイント上回り、全国平均を</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ポイント上回っている。人件費と物件費が、類似団体平均を上回っていることが影響し、比率が高くなる傾向にある。</a:t>
          </a:r>
        </a:p>
        <a:p>
          <a:r>
            <a:rPr kumimoji="1" lang="ja-JP" altLang="en-US" sz="1100">
              <a:latin typeface="ＭＳ Ｐゴシック" panose="020B0600070205080204" pitchFamily="50" charset="-128"/>
              <a:ea typeface="ＭＳ Ｐゴシック" panose="020B0600070205080204" pitchFamily="50" charset="-128"/>
            </a:rPr>
            <a:t>　今後も、公共施設の運営経費や維持補修経費に加え、老朽化対策などの費用の増加が引き続き見込まれるため、事務事業の見直しを行い、一層の歳出削減に努めていく。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78</xdr:row>
      <xdr:rowOff>72137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34924"/>
          <a:ext cx="8382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78</xdr:row>
      <xdr:rowOff>122428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3492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78</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4863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113285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858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45569</xdr:rowOff>
    </xdr:from>
    <xdr:to>
      <xdr:col>29</xdr:col>
      <xdr:colOff>127000</xdr:colOff>
      <xdr:row>18</xdr:row>
      <xdr:rowOff>51554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79294"/>
          <a:ext cx="647700" cy="5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51554</xdr:rowOff>
    </xdr:from>
    <xdr:to>
      <xdr:col>26</xdr:col>
      <xdr:colOff>50800</xdr:colOff>
      <xdr:row>18</xdr:row>
      <xdr:rowOff>53734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85279"/>
          <a:ext cx="698500" cy="2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53734</xdr:rowOff>
    </xdr:from>
    <xdr:to>
      <xdr:col>22</xdr:col>
      <xdr:colOff>114300</xdr:colOff>
      <xdr:row>18</xdr:row>
      <xdr:rowOff>93342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87459"/>
          <a:ext cx="698500" cy="39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122728</xdr:rowOff>
    </xdr:from>
    <xdr:to>
      <xdr:col>22</xdr:col>
      <xdr:colOff>165100</xdr:colOff>
      <xdr:row>18</xdr:row>
      <xdr:rowOff>52878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63055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93342</xdr:rowOff>
    </xdr:from>
    <xdr:to>
      <xdr:col>18</xdr:col>
      <xdr:colOff>177800</xdr:colOff>
      <xdr:row>18</xdr:row>
      <xdr:rowOff>101515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27067"/>
          <a:ext cx="698500" cy="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134028</xdr:rowOff>
    </xdr:from>
    <xdr:to>
      <xdr:col>19</xdr:col>
      <xdr:colOff>38100</xdr:colOff>
      <xdr:row>18</xdr:row>
      <xdr:rowOff>64178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74355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140155</xdr:rowOff>
    </xdr:from>
    <xdr:to>
      <xdr:col>15</xdr:col>
      <xdr:colOff>101600</xdr:colOff>
      <xdr:row>18</xdr:row>
      <xdr:rowOff>70305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0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80482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7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166219</xdr:rowOff>
    </xdr:from>
    <xdr:to>
      <xdr:col>29</xdr:col>
      <xdr:colOff>177800</xdr:colOff>
      <xdr:row>18</xdr:row>
      <xdr:rowOff>96369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8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116414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754</xdr:rowOff>
    </xdr:from>
    <xdr:to>
      <xdr:col>26</xdr:col>
      <xdr:colOff>101600</xdr:colOff>
      <xdr:row>18</xdr:row>
      <xdr:rowOff>102354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34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87131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2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2934</xdr:rowOff>
    </xdr:from>
    <xdr:to>
      <xdr:col>22</xdr:col>
      <xdr:colOff>165100</xdr:colOff>
      <xdr:row>18</xdr:row>
      <xdr:rowOff>104534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36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89311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2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42542</xdr:rowOff>
    </xdr:from>
    <xdr:to>
      <xdr:col>19</xdr:col>
      <xdr:colOff>38100</xdr:colOff>
      <xdr:row>18</xdr:row>
      <xdr:rowOff>144142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76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128919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50715</xdr:rowOff>
    </xdr:from>
    <xdr:to>
      <xdr:col>15</xdr:col>
      <xdr:colOff>101600</xdr:colOff>
      <xdr:row>18</xdr:row>
      <xdr:rowOff>152315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137092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59392</xdr:rowOff>
    </xdr:from>
    <xdr:to>
      <xdr:col>29</xdr:col>
      <xdr:colOff>127000</xdr:colOff>
      <xdr:row>36</xdr:row>
      <xdr:rowOff>101168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12642"/>
          <a:ext cx="647700" cy="4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106589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59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59392</xdr:rowOff>
    </xdr:from>
    <xdr:to>
      <xdr:col>26</xdr:col>
      <xdr:colOff>50800</xdr:colOff>
      <xdr:row>36</xdr:row>
      <xdr:rowOff>99416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12642"/>
          <a:ext cx="698500" cy="40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53924</xdr:rowOff>
    </xdr:from>
    <xdr:to>
      <xdr:col>22</xdr:col>
      <xdr:colOff>114300</xdr:colOff>
      <xdr:row>36</xdr:row>
      <xdr:rowOff>99416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07174"/>
          <a:ext cx="698500" cy="4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75114</xdr:rowOff>
    </xdr:from>
    <xdr:to>
      <xdr:col>22</xdr:col>
      <xdr:colOff>165100</xdr:colOff>
      <xdr:row>37</xdr:row>
      <xdr:rowOff>5264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161491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1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53924</xdr:rowOff>
    </xdr:from>
    <xdr:to>
      <xdr:col>18</xdr:col>
      <xdr:colOff>177800</xdr:colOff>
      <xdr:row>36</xdr:row>
      <xdr:rowOff>77165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07174"/>
          <a:ext cx="698500" cy="2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62084</xdr:rowOff>
    </xdr:from>
    <xdr:to>
      <xdr:col>19</xdr:col>
      <xdr:colOff>38100</xdr:colOff>
      <xdr:row>36</xdr:row>
      <xdr:rowOff>163684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148461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147947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50368</xdr:rowOff>
    </xdr:from>
    <xdr:to>
      <xdr:col>29</xdr:col>
      <xdr:colOff>177800</xdr:colOff>
      <xdr:row>36</xdr:row>
      <xdr:rowOff>151968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0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238345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48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8592</xdr:rowOff>
    </xdr:from>
    <xdr:to>
      <xdr:col>26</xdr:col>
      <xdr:colOff>101600</xdr:colOff>
      <xdr:row>36</xdr:row>
      <xdr:rowOff>110192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61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120369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730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48616</xdr:rowOff>
    </xdr:from>
    <xdr:to>
      <xdr:col>22</xdr:col>
      <xdr:colOff>165100</xdr:colOff>
      <xdr:row>36</xdr:row>
      <xdr:rowOff>150216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0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77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3124</xdr:rowOff>
    </xdr:from>
    <xdr:to>
      <xdr:col>19</xdr:col>
      <xdr:colOff>38100</xdr:colOff>
      <xdr:row>36</xdr:row>
      <xdr:rowOff>104724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5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114901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72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26365</xdr:rowOff>
    </xdr:from>
    <xdr:to>
      <xdr:col>15</xdr:col>
      <xdr:colOff>101600</xdr:colOff>
      <xdr:row>36</xdr:row>
      <xdr:rowOff>127965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79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138142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33,250
32,997
211.30
18,686,213
17,461,279
1,090,850
10,066,631
12,041,912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20020</xdr:rowOff>
    </xdr:from>
    <xdr:to>
      <xdr:col>24</xdr:col>
      <xdr:colOff>63500</xdr:colOff>
      <xdr:row>37</xdr:row>
      <xdr:rowOff>26619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3670"/>
          <a:ext cx="8382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26619</xdr:rowOff>
    </xdr:from>
    <xdr:to>
      <xdr:col>19</xdr:col>
      <xdr:colOff>177800</xdr:colOff>
      <xdr:row>37</xdr:row>
      <xdr:rowOff>28658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0269"/>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28658</xdr:rowOff>
    </xdr:from>
    <xdr:to>
      <xdr:col>15</xdr:col>
      <xdr:colOff>50800</xdr:colOff>
      <xdr:row>37</xdr:row>
      <xdr:rowOff>107867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2308"/>
          <a:ext cx="889000" cy="7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126326</xdr:rowOff>
    </xdr:from>
    <xdr:to>
      <xdr:col>15</xdr:col>
      <xdr:colOff>101600</xdr:colOff>
      <xdr:row>37</xdr:row>
      <xdr:rowOff>56476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73003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107867</xdr:rowOff>
    </xdr:from>
    <xdr:to>
      <xdr:col>10</xdr:col>
      <xdr:colOff>114300</xdr:colOff>
      <xdr:row>37</xdr:row>
      <xdr:rowOff>112535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51517"/>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162764</xdr:rowOff>
    </xdr:from>
    <xdr:to>
      <xdr:col>10</xdr:col>
      <xdr:colOff>165100</xdr:colOff>
      <xdr:row>37</xdr:row>
      <xdr:rowOff>92914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109441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163523</xdr:rowOff>
    </xdr:from>
    <xdr:to>
      <xdr:col>6</xdr:col>
      <xdr:colOff>38100</xdr:colOff>
      <xdr:row>37</xdr:row>
      <xdr:rowOff>93673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110200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140670</xdr:rowOff>
    </xdr:from>
    <xdr:to>
      <xdr:col>24</xdr:col>
      <xdr:colOff>114300</xdr:colOff>
      <xdr:row>37</xdr:row>
      <xdr:rowOff>70820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163547</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147269</xdr:rowOff>
    </xdr:from>
    <xdr:to>
      <xdr:col>20</xdr:col>
      <xdr:colOff>38100</xdr:colOff>
      <xdr:row>37</xdr:row>
      <xdr:rowOff>77419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93946</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09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149308</xdr:rowOff>
    </xdr:from>
    <xdr:to>
      <xdr:col>15</xdr:col>
      <xdr:colOff>101600</xdr:colOff>
      <xdr:row>37</xdr:row>
      <xdr:rowOff>79458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70585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1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57067</xdr:rowOff>
    </xdr:from>
    <xdr:to>
      <xdr:col>10</xdr:col>
      <xdr:colOff>165100</xdr:colOff>
      <xdr:row>37</xdr:row>
      <xdr:rowOff>158667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149795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61735</xdr:rowOff>
    </xdr:from>
    <xdr:to>
      <xdr:col>6</xdr:col>
      <xdr:colOff>38100</xdr:colOff>
      <xdr:row>37</xdr:row>
      <xdr:rowOff>163334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5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154462</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9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147065</xdr:rowOff>
    </xdr:from>
    <xdr:to>
      <xdr:col>24</xdr:col>
      <xdr:colOff>63500</xdr:colOff>
      <xdr:row>57</xdr:row>
      <xdr:rowOff>2778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48265"/>
          <a:ext cx="838200" cy="2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139092</xdr:rowOff>
    </xdr:from>
    <xdr:to>
      <xdr:col>19</xdr:col>
      <xdr:colOff>177800</xdr:colOff>
      <xdr:row>57</xdr:row>
      <xdr:rowOff>2778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40292"/>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139092</xdr:rowOff>
    </xdr:from>
    <xdr:to>
      <xdr:col>15</xdr:col>
      <xdr:colOff>50800</xdr:colOff>
      <xdr:row>56</xdr:row>
      <xdr:rowOff>155611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40292"/>
          <a:ext cx="889000" cy="1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16928</xdr:rowOff>
    </xdr:from>
    <xdr:to>
      <xdr:col>15</xdr:col>
      <xdr:colOff>101600</xdr:colOff>
      <xdr:row>56</xdr:row>
      <xdr:rowOff>118528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135055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155611</xdr:rowOff>
    </xdr:from>
    <xdr:to>
      <xdr:col>10</xdr:col>
      <xdr:colOff>114300</xdr:colOff>
      <xdr:row>56</xdr:row>
      <xdr:rowOff>167237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56811"/>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32381</xdr:rowOff>
    </xdr:from>
    <xdr:to>
      <xdr:col>10</xdr:col>
      <xdr:colOff>165100</xdr:colOff>
      <xdr:row>56</xdr:row>
      <xdr:rowOff>133981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150508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61313</xdr:rowOff>
    </xdr:from>
    <xdr:to>
      <xdr:col>6</xdr:col>
      <xdr:colOff>38100</xdr:colOff>
      <xdr:row>56</xdr:row>
      <xdr:rowOff>162913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7990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96265</xdr:rowOff>
    </xdr:from>
    <xdr:to>
      <xdr:col>24</xdr:col>
      <xdr:colOff>114300</xdr:colOff>
      <xdr:row>57</xdr:row>
      <xdr:rowOff>26415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11192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1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123428</xdr:rowOff>
    </xdr:from>
    <xdr:to>
      <xdr:col>20</xdr:col>
      <xdr:colOff>38100</xdr:colOff>
      <xdr:row>57</xdr:row>
      <xdr:rowOff>53578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2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44705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88292</xdr:rowOff>
    </xdr:from>
    <xdr:to>
      <xdr:col>15</xdr:col>
      <xdr:colOff>101600</xdr:colOff>
      <xdr:row>57</xdr:row>
      <xdr:rowOff>18442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9569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104811</xdr:rowOff>
    </xdr:from>
    <xdr:to>
      <xdr:col>10</xdr:col>
      <xdr:colOff>165100</xdr:colOff>
      <xdr:row>57</xdr:row>
      <xdr:rowOff>34961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26088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9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116437</xdr:rowOff>
    </xdr:from>
    <xdr:to>
      <xdr:col>6</xdr:col>
      <xdr:colOff>38100</xdr:colOff>
      <xdr:row>57</xdr:row>
      <xdr:rowOff>46587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37714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1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170400</xdr:rowOff>
    </xdr:from>
    <xdr:to>
      <xdr:col>24</xdr:col>
      <xdr:colOff>63500</xdr:colOff>
      <xdr:row>78</xdr:row>
      <xdr:rowOff>848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72050"/>
          <a:ext cx="8382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848</xdr:rowOff>
    </xdr:from>
    <xdr:to>
      <xdr:col>19</xdr:col>
      <xdr:colOff>177800</xdr:colOff>
      <xdr:row>78</xdr:row>
      <xdr:rowOff>916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73948"/>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154262</xdr:rowOff>
    </xdr:from>
    <xdr:to>
      <xdr:col>15</xdr:col>
      <xdr:colOff>50800</xdr:colOff>
      <xdr:row>78</xdr:row>
      <xdr:rowOff>916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55912"/>
          <a:ext cx="889000" cy="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154262</xdr:rowOff>
    </xdr:from>
    <xdr:to>
      <xdr:col>10</xdr:col>
      <xdr:colOff>114300</xdr:colOff>
      <xdr:row>78</xdr:row>
      <xdr:rowOff>1282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55912"/>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28670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0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119600</xdr:rowOff>
    </xdr:from>
    <xdr:to>
      <xdr:col>24</xdr:col>
      <xdr:colOff>114300</xdr:colOff>
      <xdr:row>78</xdr:row>
      <xdr:rowOff>49750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98027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121498</xdr:rowOff>
    </xdr:from>
    <xdr:to>
      <xdr:col>20</xdr:col>
      <xdr:colOff>38100</xdr:colOff>
      <xdr:row>78</xdr:row>
      <xdr:rowOff>51648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42775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121566</xdr:rowOff>
    </xdr:from>
    <xdr:to>
      <xdr:col>15</xdr:col>
      <xdr:colOff>101600</xdr:colOff>
      <xdr:row>78</xdr:row>
      <xdr:rowOff>51716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42843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1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103462</xdr:rowOff>
    </xdr:from>
    <xdr:to>
      <xdr:col>10</xdr:col>
      <xdr:colOff>165100</xdr:colOff>
      <xdr:row>78</xdr:row>
      <xdr:rowOff>33612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50139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8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121932</xdr:rowOff>
    </xdr:from>
    <xdr:to>
      <xdr:col>6</xdr:col>
      <xdr:colOff>38100</xdr:colOff>
      <xdr:row>78</xdr:row>
      <xdr:rowOff>52082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43209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1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73856</xdr:rowOff>
    </xdr:from>
    <xdr:to>
      <xdr:col>24</xdr:col>
      <xdr:colOff>63500</xdr:colOff>
      <xdr:row>97</xdr:row>
      <xdr:rowOff>53494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33056"/>
          <a:ext cx="838200" cy="15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73856</xdr:rowOff>
    </xdr:from>
    <xdr:to>
      <xdr:col>19</xdr:col>
      <xdr:colOff>177800</xdr:colOff>
      <xdr:row>97</xdr:row>
      <xdr:rowOff>117853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33056"/>
          <a:ext cx="889000" cy="2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93447</xdr:rowOff>
    </xdr:from>
    <xdr:to>
      <xdr:col>15</xdr:col>
      <xdr:colOff>50800</xdr:colOff>
      <xdr:row>97</xdr:row>
      <xdr:rowOff>117853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724097"/>
          <a:ext cx="889000" cy="2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108156</xdr:rowOff>
    </xdr:from>
    <xdr:to>
      <xdr:col>15</xdr:col>
      <xdr:colOff>101600</xdr:colOff>
      <xdr:row>97</xdr:row>
      <xdr:rowOff>38306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54833</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93447</xdr:rowOff>
    </xdr:from>
    <xdr:to>
      <xdr:col>10</xdr:col>
      <xdr:colOff>114300</xdr:colOff>
      <xdr:row>97</xdr:row>
      <xdr:rowOff>137277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24097"/>
          <a:ext cx="889000" cy="4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107668</xdr:rowOff>
    </xdr:from>
    <xdr:to>
      <xdr:col>10</xdr:col>
      <xdr:colOff>165100</xdr:colOff>
      <xdr:row>97</xdr:row>
      <xdr:rowOff>37818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54345</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139565</xdr:rowOff>
    </xdr:from>
    <xdr:to>
      <xdr:col>6</xdr:col>
      <xdr:colOff>38100</xdr:colOff>
      <xdr:row>97</xdr:row>
      <xdr:rowOff>69715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86242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2694</xdr:rowOff>
    </xdr:from>
    <xdr:to>
      <xdr:col>24</xdr:col>
      <xdr:colOff>114300</xdr:colOff>
      <xdr:row>97</xdr:row>
      <xdr:rowOff>104294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152571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1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23056</xdr:rowOff>
    </xdr:from>
    <xdr:to>
      <xdr:col>20</xdr:col>
      <xdr:colOff>38100</xdr:colOff>
      <xdr:row>96</xdr:row>
      <xdr:rowOff>124656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115783</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57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67053</xdr:rowOff>
    </xdr:from>
    <xdr:to>
      <xdr:col>15</xdr:col>
      <xdr:colOff>101600</xdr:colOff>
      <xdr:row>97</xdr:row>
      <xdr:rowOff>168653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159780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9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42647</xdr:rowOff>
    </xdr:from>
    <xdr:to>
      <xdr:col>10</xdr:col>
      <xdr:colOff>165100</xdr:colOff>
      <xdr:row>97</xdr:row>
      <xdr:rowOff>144247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135374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86477</xdr:rowOff>
    </xdr:from>
    <xdr:to>
      <xdr:col>6</xdr:col>
      <xdr:colOff>38100</xdr:colOff>
      <xdr:row>98</xdr:row>
      <xdr:rowOff>16627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1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7754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0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39198</xdr:rowOff>
    </xdr:from>
    <xdr:to>
      <xdr:col>55</xdr:col>
      <xdr:colOff>0</xdr:colOff>
      <xdr:row>37</xdr:row>
      <xdr:rowOff>53719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382848"/>
          <a:ext cx="838200" cy="1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129239</xdr:rowOff>
    </xdr:from>
    <xdr:to>
      <xdr:col>50</xdr:col>
      <xdr:colOff>114300</xdr:colOff>
      <xdr:row>37</xdr:row>
      <xdr:rowOff>39198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958539"/>
          <a:ext cx="889000" cy="4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129239</xdr:rowOff>
    </xdr:from>
    <xdr:to>
      <xdr:col>45</xdr:col>
      <xdr:colOff>177800</xdr:colOff>
      <xdr:row>37</xdr:row>
      <xdr:rowOff>154189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958539"/>
          <a:ext cx="889000" cy="5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31220</xdr:rowOff>
    </xdr:from>
    <xdr:to>
      <xdr:col>46</xdr:col>
      <xdr:colOff>38100</xdr:colOff>
      <xdr:row>33</xdr:row>
      <xdr:rowOff>132820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149347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4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154189</xdr:rowOff>
    </xdr:from>
    <xdr:to>
      <xdr:col>41</xdr:col>
      <xdr:colOff>50800</xdr:colOff>
      <xdr:row>37</xdr:row>
      <xdr:rowOff>166505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497839"/>
          <a:ext cx="889000" cy="1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84378</xdr:rowOff>
    </xdr:from>
    <xdr:to>
      <xdr:col>41</xdr:col>
      <xdr:colOff>101600</xdr:colOff>
      <xdr:row>37</xdr:row>
      <xdr:rowOff>14528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31055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112062</xdr:rowOff>
    </xdr:from>
    <xdr:to>
      <xdr:col>36</xdr:col>
      <xdr:colOff>165100</xdr:colOff>
      <xdr:row>37</xdr:row>
      <xdr:rowOff>42212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58739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2919</xdr:rowOff>
    </xdr:from>
    <xdr:to>
      <xdr:col>55</xdr:col>
      <xdr:colOff>50800</xdr:colOff>
      <xdr:row>37</xdr:row>
      <xdr:rowOff>104519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4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89296</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159848</xdr:rowOff>
    </xdr:from>
    <xdr:to>
      <xdr:col>50</xdr:col>
      <xdr:colOff>165100</xdr:colOff>
      <xdr:row>37</xdr:row>
      <xdr:rowOff>89998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81125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78439</xdr:rowOff>
    </xdr:from>
    <xdr:to>
      <xdr:col>46</xdr:col>
      <xdr:colOff>38100</xdr:colOff>
      <xdr:row>35</xdr:row>
      <xdr:rowOff>8589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171166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00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103389</xdr:rowOff>
    </xdr:from>
    <xdr:to>
      <xdr:col>41</xdr:col>
      <xdr:colOff>101600</xdr:colOff>
      <xdr:row>38</xdr:row>
      <xdr:rowOff>33539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4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24666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3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115706</xdr:rowOff>
    </xdr:from>
    <xdr:to>
      <xdr:col>36</xdr:col>
      <xdr:colOff>165100</xdr:colOff>
      <xdr:row>38</xdr:row>
      <xdr:rowOff>45856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5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36982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102004</xdr:rowOff>
    </xdr:from>
    <xdr:to>
      <xdr:col>55</xdr:col>
      <xdr:colOff>0</xdr:colOff>
      <xdr:row>57</xdr:row>
      <xdr:rowOff>147189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874654"/>
          <a:ext cx="838200" cy="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102004</xdr:rowOff>
    </xdr:from>
    <xdr:to>
      <xdr:col>50</xdr:col>
      <xdr:colOff>114300</xdr:colOff>
      <xdr:row>57</xdr:row>
      <xdr:rowOff>161449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8750300" y="9874654"/>
          <a:ext cx="889000" cy="5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143577</xdr:rowOff>
    </xdr:from>
    <xdr:to>
      <xdr:col>45</xdr:col>
      <xdr:colOff>177800</xdr:colOff>
      <xdr:row>57</xdr:row>
      <xdr:rowOff>161449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744777"/>
          <a:ext cx="889000" cy="18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8286</xdr:rowOff>
    </xdr:from>
    <xdr:to>
      <xdr:col>46</xdr:col>
      <xdr:colOff>38100</xdr:colOff>
      <xdr:row>56</xdr:row>
      <xdr:rowOff>109886</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126413</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143577</xdr:rowOff>
    </xdr:from>
    <xdr:to>
      <xdr:col>41</xdr:col>
      <xdr:colOff>50800</xdr:colOff>
      <xdr:row>57</xdr:row>
      <xdr:rowOff>53838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744777"/>
          <a:ext cx="889000" cy="8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1662</xdr:rowOff>
    </xdr:from>
    <xdr:to>
      <xdr:col>41</xdr:col>
      <xdr:colOff>101600</xdr:colOff>
      <xdr:row>56</xdr:row>
      <xdr:rowOff>103262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119789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42389</xdr:rowOff>
    </xdr:from>
    <xdr:to>
      <xdr:col>36</xdr:col>
      <xdr:colOff>165100</xdr:colOff>
      <xdr:row>56</xdr:row>
      <xdr:rowOff>143989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160516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96389</xdr:rowOff>
    </xdr:from>
    <xdr:to>
      <xdr:col>55</xdr:col>
      <xdr:colOff>50800</xdr:colOff>
      <xdr:row>58</xdr:row>
      <xdr:rowOff>26539</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8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74816</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84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51204</xdr:rowOff>
    </xdr:from>
    <xdr:to>
      <xdr:col>50</xdr:col>
      <xdr:colOff>165100</xdr:colOff>
      <xdr:row>57</xdr:row>
      <xdr:rowOff>152804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82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143931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1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110649</xdr:rowOff>
    </xdr:from>
    <xdr:to>
      <xdr:col>46</xdr:col>
      <xdr:colOff>38100</xdr:colOff>
      <xdr:row>58</xdr:row>
      <xdr:rowOff>40799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8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31926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97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92777</xdr:rowOff>
    </xdr:from>
    <xdr:to>
      <xdr:col>41</xdr:col>
      <xdr:colOff>101600</xdr:colOff>
      <xdr:row>57</xdr:row>
      <xdr:rowOff>22927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69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14054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8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3038</xdr:rowOff>
    </xdr:from>
    <xdr:to>
      <xdr:col>36</xdr:col>
      <xdr:colOff>165100</xdr:colOff>
      <xdr:row>57</xdr:row>
      <xdr:rowOff>104638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7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95765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139624</xdr:rowOff>
    </xdr:from>
    <xdr:to>
      <xdr:col>55</xdr:col>
      <xdr:colOff>0</xdr:colOff>
      <xdr:row>78</xdr:row>
      <xdr:rowOff>170447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512724"/>
          <a:ext cx="8382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153240</xdr:rowOff>
    </xdr:from>
    <xdr:to>
      <xdr:col>50</xdr:col>
      <xdr:colOff>114300</xdr:colOff>
      <xdr:row>78</xdr:row>
      <xdr:rowOff>170447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526340"/>
          <a:ext cx="889000" cy="1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6724</xdr:rowOff>
    </xdr:from>
    <xdr:to>
      <xdr:col>45</xdr:col>
      <xdr:colOff>177800</xdr:colOff>
      <xdr:row>78</xdr:row>
      <xdr:rowOff>153240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379824"/>
          <a:ext cx="889000" cy="14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132623</xdr:rowOff>
    </xdr:from>
    <xdr:to>
      <xdr:col>46</xdr:col>
      <xdr:colOff>38100</xdr:colOff>
      <xdr:row>78</xdr:row>
      <xdr:rowOff>62773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79300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6724</xdr:rowOff>
    </xdr:from>
    <xdr:to>
      <xdr:col>41</xdr:col>
      <xdr:colOff>50800</xdr:colOff>
      <xdr:row>78</xdr:row>
      <xdr:rowOff>137841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379824"/>
          <a:ext cx="889000" cy="13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138339</xdr:rowOff>
    </xdr:from>
    <xdr:to>
      <xdr:col>41</xdr:col>
      <xdr:colOff>101600</xdr:colOff>
      <xdr:row>78</xdr:row>
      <xdr:rowOff>68489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59616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43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149623</xdr:rowOff>
    </xdr:from>
    <xdr:to>
      <xdr:col>36</xdr:col>
      <xdr:colOff>165100</xdr:colOff>
      <xdr:row>78</xdr:row>
      <xdr:rowOff>79773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96300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88824</xdr:rowOff>
    </xdr:from>
    <xdr:to>
      <xdr:col>55</xdr:col>
      <xdr:colOff>50800</xdr:colOff>
      <xdr:row>79</xdr:row>
      <xdr:rowOff>18974</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4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13621</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38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119647</xdr:rowOff>
    </xdr:from>
    <xdr:to>
      <xdr:col>50</xdr:col>
      <xdr:colOff>165100</xdr:colOff>
      <xdr:row>79</xdr:row>
      <xdr:rowOff>49797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4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40924</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5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102440</xdr:rowOff>
    </xdr:from>
    <xdr:to>
      <xdr:col>46</xdr:col>
      <xdr:colOff>38100</xdr:colOff>
      <xdr:row>79</xdr:row>
      <xdr:rowOff>32590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47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23717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56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127374</xdr:rowOff>
    </xdr:from>
    <xdr:to>
      <xdr:col>41</xdr:col>
      <xdr:colOff>101600</xdr:colOff>
      <xdr:row>78</xdr:row>
      <xdr:rowOff>57524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3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74051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87041</xdr:rowOff>
    </xdr:from>
    <xdr:to>
      <xdr:col>36</xdr:col>
      <xdr:colOff>165100</xdr:colOff>
      <xdr:row>79</xdr:row>
      <xdr:rowOff>17191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46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8318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5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11502</xdr:rowOff>
    </xdr:from>
    <xdr:to>
      <xdr:col>55</xdr:col>
      <xdr:colOff>0</xdr:colOff>
      <xdr:row>98</xdr:row>
      <xdr:rowOff>57066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813602"/>
          <a:ext cx="838200" cy="4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11502</xdr:rowOff>
    </xdr:from>
    <xdr:to>
      <xdr:col>50</xdr:col>
      <xdr:colOff>114300</xdr:colOff>
      <xdr:row>98</xdr:row>
      <xdr:rowOff>64646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813602"/>
          <a:ext cx="889000" cy="5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123606</xdr:rowOff>
    </xdr:from>
    <xdr:to>
      <xdr:col>45</xdr:col>
      <xdr:colOff>177800</xdr:colOff>
      <xdr:row>98</xdr:row>
      <xdr:rowOff>64646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754256"/>
          <a:ext cx="889000" cy="11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27964</xdr:rowOff>
    </xdr:from>
    <xdr:to>
      <xdr:col>46</xdr:col>
      <xdr:colOff>38100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123606</xdr:rowOff>
    </xdr:from>
    <xdr:to>
      <xdr:col>41</xdr:col>
      <xdr:colOff>50800</xdr:colOff>
      <xdr:row>97</xdr:row>
      <xdr:rowOff>128943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754256"/>
          <a:ext cx="889000" cy="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20580</xdr:rowOff>
    </xdr:from>
    <xdr:to>
      <xdr:col>41</xdr:col>
      <xdr:colOff>101600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57152</xdr:rowOff>
    </xdr:from>
    <xdr:to>
      <xdr:col>36</xdr:col>
      <xdr:colOff>165100</xdr:colOff>
      <xdr:row>97</xdr:row>
      <xdr:rowOff>158752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3829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6266</xdr:rowOff>
    </xdr:from>
    <xdr:to>
      <xdr:col>55</xdr:col>
      <xdr:colOff>50800</xdr:colOff>
      <xdr:row>98</xdr:row>
      <xdr:rowOff>107866</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8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92643</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132152</xdr:rowOff>
    </xdr:from>
    <xdr:to>
      <xdr:col>50</xdr:col>
      <xdr:colOff>165100</xdr:colOff>
      <xdr:row>98</xdr:row>
      <xdr:rowOff>62302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53429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13846</xdr:rowOff>
    </xdr:from>
    <xdr:to>
      <xdr:col>46</xdr:col>
      <xdr:colOff>38100</xdr:colOff>
      <xdr:row>98</xdr:row>
      <xdr:rowOff>115446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8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106573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9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72806</xdr:rowOff>
    </xdr:from>
    <xdr:to>
      <xdr:col>41</xdr:col>
      <xdr:colOff>101600</xdr:colOff>
      <xdr:row>98</xdr:row>
      <xdr:rowOff>2956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70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165533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78143</xdr:rowOff>
    </xdr:from>
    <xdr:to>
      <xdr:col>36</xdr:col>
      <xdr:colOff>165100</xdr:colOff>
      <xdr:row>98</xdr:row>
      <xdr:rowOff>8293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7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170870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0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167589</xdr:rowOff>
    </xdr:from>
    <xdr:to>
      <xdr:col>85</xdr:col>
      <xdr:colOff>127000</xdr:colOff>
      <xdr:row>39</xdr:row>
      <xdr:rowOff>24962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82689"/>
          <a:ext cx="8382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159645</xdr:rowOff>
    </xdr:from>
    <xdr:to>
      <xdr:col>81</xdr:col>
      <xdr:colOff>50800</xdr:colOff>
      <xdr:row>38</xdr:row>
      <xdr:rowOff>167589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74745"/>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133185</xdr:rowOff>
    </xdr:from>
    <xdr:to>
      <xdr:col>76</xdr:col>
      <xdr:colOff>114300</xdr:colOff>
      <xdr:row>38</xdr:row>
      <xdr:rowOff>159645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48285"/>
          <a:ext cx="8890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161099</xdr:rowOff>
    </xdr:from>
    <xdr:to>
      <xdr:col>76</xdr:col>
      <xdr:colOff>165100</xdr:colOff>
      <xdr:row>38</xdr:row>
      <xdr:rowOff>91249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0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107776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104153</xdr:rowOff>
    </xdr:from>
    <xdr:to>
      <xdr:col>71</xdr:col>
      <xdr:colOff>177800</xdr:colOff>
      <xdr:row>38</xdr:row>
      <xdr:rowOff>133185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19253"/>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143821</xdr:rowOff>
    </xdr:from>
    <xdr:to>
      <xdr:col>72</xdr:col>
      <xdr:colOff>38100</xdr:colOff>
      <xdr:row>38</xdr:row>
      <xdr:rowOff>73971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90498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163005</xdr:rowOff>
    </xdr:from>
    <xdr:to>
      <xdr:col>67</xdr:col>
      <xdr:colOff>101600</xdr:colOff>
      <xdr:row>38</xdr:row>
      <xdr:rowOff>93155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109681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2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145612</xdr:rowOff>
    </xdr:from>
    <xdr:to>
      <xdr:col>85</xdr:col>
      <xdr:colOff>177800</xdr:colOff>
      <xdr:row>39</xdr:row>
      <xdr:rowOff>75762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60539</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7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116789</xdr:rowOff>
    </xdr:from>
    <xdr:to>
      <xdr:col>81</xdr:col>
      <xdr:colOff>101600</xdr:colOff>
      <xdr:row>39</xdr:row>
      <xdr:rowOff>46939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38066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72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108845</xdr:rowOff>
    </xdr:from>
    <xdr:to>
      <xdr:col>76</xdr:col>
      <xdr:colOff>165100</xdr:colOff>
      <xdr:row>39</xdr:row>
      <xdr:rowOff>38995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30122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71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82385</xdr:rowOff>
    </xdr:from>
    <xdr:to>
      <xdr:col>72</xdr:col>
      <xdr:colOff>38100</xdr:colOff>
      <xdr:row>39</xdr:row>
      <xdr:rowOff>12535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3662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9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53353</xdr:rowOff>
    </xdr:from>
    <xdr:to>
      <xdr:col>67</xdr:col>
      <xdr:colOff>101600</xdr:colOff>
      <xdr:row>38</xdr:row>
      <xdr:rowOff>154953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146080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6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30037</xdr:rowOff>
    </xdr:from>
    <xdr:to>
      <xdr:col>85</xdr:col>
      <xdr:colOff>127000</xdr:colOff>
      <xdr:row>78</xdr:row>
      <xdr:rowOff>34914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403137"/>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30037</xdr:rowOff>
    </xdr:from>
    <xdr:to>
      <xdr:col>81</xdr:col>
      <xdr:colOff>50800</xdr:colOff>
      <xdr:row>78</xdr:row>
      <xdr:rowOff>73721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403137"/>
          <a:ext cx="889000" cy="4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73721</xdr:rowOff>
    </xdr:from>
    <xdr:to>
      <xdr:col>76</xdr:col>
      <xdr:colOff>114300</xdr:colOff>
      <xdr:row>78</xdr:row>
      <xdr:rowOff>87176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446821"/>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121405</xdr:rowOff>
    </xdr:from>
    <xdr:to>
      <xdr:col>76</xdr:col>
      <xdr:colOff>165100</xdr:colOff>
      <xdr:row>77</xdr:row>
      <xdr:rowOff>51555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68082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64142</xdr:rowOff>
    </xdr:from>
    <xdr:to>
      <xdr:col>71</xdr:col>
      <xdr:colOff>177800</xdr:colOff>
      <xdr:row>78</xdr:row>
      <xdr:rowOff>87176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437242"/>
          <a:ext cx="8890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135959</xdr:rowOff>
    </xdr:from>
    <xdr:to>
      <xdr:col>72</xdr:col>
      <xdr:colOff>38100</xdr:colOff>
      <xdr:row>77</xdr:row>
      <xdr:rowOff>66109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6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82636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128808</xdr:rowOff>
    </xdr:from>
    <xdr:to>
      <xdr:col>67</xdr:col>
      <xdr:colOff>101600</xdr:colOff>
      <xdr:row>77</xdr:row>
      <xdr:rowOff>58958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5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75484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155564</xdr:rowOff>
    </xdr:from>
    <xdr:to>
      <xdr:col>85</xdr:col>
      <xdr:colOff>177800</xdr:colOff>
      <xdr:row>78</xdr:row>
      <xdr:rowOff>85714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133991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150687</xdr:rowOff>
    </xdr:from>
    <xdr:to>
      <xdr:col>81</xdr:col>
      <xdr:colOff>101600</xdr:colOff>
      <xdr:row>78</xdr:row>
      <xdr:rowOff>80837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71964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4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22921</xdr:rowOff>
    </xdr:from>
    <xdr:to>
      <xdr:col>76</xdr:col>
      <xdr:colOff>165100</xdr:colOff>
      <xdr:row>78</xdr:row>
      <xdr:rowOff>124521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115648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8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36376</xdr:rowOff>
    </xdr:from>
    <xdr:to>
      <xdr:col>72</xdr:col>
      <xdr:colOff>38100</xdr:colOff>
      <xdr:row>78</xdr:row>
      <xdr:rowOff>137976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4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129103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5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13342</xdr:rowOff>
    </xdr:from>
    <xdr:to>
      <xdr:col>67</xdr:col>
      <xdr:colOff>101600</xdr:colOff>
      <xdr:row>78</xdr:row>
      <xdr:rowOff>114942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106069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7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4266</xdr:rowOff>
    </xdr:from>
    <xdr:to>
      <xdr:col>85</xdr:col>
      <xdr:colOff>127000</xdr:colOff>
      <xdr:row>98</xdr:row>
      <xdr:rowOff>60034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06366"/>
          <a:ext cx="838200" cy="5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60034</xdr:rowOff>
    </xdr:from>
    <xdr:to>
      <xdr:col>81</xdr:col>
      <xdr:colOff>50800</xdr:colOff>
      <xdr:row>98</xdr:row>
      <xdr:rowOff>83010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62134"/>
          <a:ext cx="889000" cy="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83010</xdr:rowOff>
    </xdr:from>
    <xdr:to>
      <xdr:col>76</xdr:col>
      <xdr:colOff>114300</xdr:colOff>
      <xdr:row>98</xdr:row>
      <xdr:rowOff>157428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85110"/>
          <a:ext cx="889000" cy="7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44208</xdr:rowOff>
    </xdr:from>
    <xdr:to>
      <xdr:col>76</xdr:col>
      <xdr:colOff>165100</xdr:colOff>
      <xdr:row>98</xdr:row>
      <xdr:rowOff>145808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136935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3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157428</xdr:rowOff>
    </xdr:from>
    <xdr:to>
      <xdr:col>71</xdr:col>
      <xdr:colOff>177800</xdr:colOff>
      <xdr:row>98</xdr:row>
      <xdr:rowOff>169852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59528"/>
          <a:ext cx="8890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67895</xdr:rowOff>
    </xdr:from>
    <xdr:to>
      <xdr:col>72</xdr:col>
      <xdr:colOff>38100</xdr:colOff>
      <xdr:row>98</xdr:row>
      <xdr:rowOff>169495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14572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83021</xdr:rowOff>
    </xdr:from>
    <xdr:to>
      <xdr:col>67</xdr:col>
      <xdr:colOff>101600</xdr:colOff>
      <xdr:row>99</xdr:row>
      <xdr:rowOff>13171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29698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124916</xdr:rowOff>
    </xdr:from>
    <xdr:to>
      <xdr:col>85</xdr:col>
      <xdr:colOff>177800</xdr:colOff>
      <xdr:row>98</xdr:row>
      <xdr:rowOff>55066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5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147793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0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9234</xdr:rowOff>
    </xdr:from>
    <xdr:to>
      <xdr:col>81</xdr:col>
      <xdr:colOff>101600</xdr:colOff>
      <xdr:row>98</xdr:row>
      <xdr:rowOff>110834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127361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32210</xdr:rowOff>
    </xdr:from>
    <xdr:to>
      <xdr:col>76</xdr:col>
      <xdr:colOff>165100</xdr:colOff>
      <xdr:row>98</xdr:row>
      <xdr:rowOff>133810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150337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60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106628</xdr:rowOff>
    </xdr:from>
    <xdr:to>
      <xdr:col>72</xdr:col>
      <xdr:colOff>38100</xdr:colOff>
      <xdr:row>99</xdr:row>
      <xdr:rowOff>36778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27905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70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119052</xdr:rowOff>
    </xdr:from>
    <xdr:to>
      <xdr:col>67</xdr:col>
      <xdr:colOff>101600</xdr:colOff>
      <xdr:row>99</xdr:row>
      <xdr:rowOff>49202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40329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70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73520</xdr:rowOff>
    </xdr:from>
    <xdr:to>
      <xdr:col>116</xdr:col>
      <xdr:colOff>63500</xdr:colOff>
      <xdr:row>37</xdr:row>
      <xdr:rowOff>79807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17170"/>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152290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79807</xdr:rowOff>
    </xdr:from>
    <xdr:to>
      <xdr:col>111</xdr:col>
      <xdr:colOff>177800</xdr:colOff>
      <xdr:row>37</xdr:row>
      <xdr:rowOff>88265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42345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116362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88265</xdr:rowOff>
    </xdr:from>
    <xdr:to>
      <xdr:col>107</xdr:col>
      <xdr:colOff>50800</xdr:colOff>
      <xdr:row>37</xdr:row>
      <xdr:rowOff>91237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3191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15977</xdr:rowOff>
    </xdr:from>
    <xdr:to>
      <xdr:col>107</xdr:col>
      <xdr:colOff>101600</xdr:colOff>
      <xdr:row>38</xdr:row>
      <xdr:rowOff>117577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108704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91237</xdr:rowOff>
    </xdr:from>
    <xdr:to>
      <xdr:col>102</xdr:col>
      <xdr:colOff>114300</xdr:colOff>
      <xdr:row>37</xdr:row>
      <xdr:rowOff>105829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434887"/>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68517</xdr:rowOff>
    </xdr:from>
    <xdr:to>
      <xdr:col>102</xdr:col>
      <xdr:colOff>165100</xdr:colOff>
      <xdr:row>38</xdr:row>
      <xdr:rowOff>170117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161244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74841</xdr:rowOff>
    </xdr:from>
    <xdr:to>
      <xdr:col>98</xdr:col>
      <xdr:colOff>38100</xdr:colOff>
      <xdr:row>39</xdr:row>
      <xdr:rowOff>4991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167568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22720</xdr:rowOff>
    </xdr:from>
    <xdr:to>
      <xdr:col>116</xdr:col>
      <xdr:colOff>114300</xdr:colOff>
      <xdr:row>37</xdr:row>
      <xdr:rowOff>124320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3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45597</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1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29007</xdr:rowOff>
    </xdr:from>
    <xdr:to>
      <xdr:col>112</xdr:col>
      <xdr:colOff>38100</xdr:colOff>
      <xdr:row>37</xdr:row>
      <xdr:rowOff>130607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3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147134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14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37465</xdr:rowOff>
    </xdr:from>
    <xdr:to>
      <xdr:col>107</xdr:col>
      <xdr:colOff>101600</xdr:colOff>
      <xdr:row>37</xdr:row>
      <xdr:rowOff>139065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155592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40437</xdr:rowOff>
    </xdr:from>
    <xdr:to>
      <xdr:col>102</xdr:col>
      <xdr:colOff>165100</xdr:colOff>
      <xdr:row>37</xdr:row>
      <xdr:rowOff>142037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158564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5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55029</xdr:rowOff>
    </xdr:from>
    <xdr:to>
      <xdr:col>98</xdr:col>
      <xdr:colOff>38100</xdr:colOff>
      <xdr:row>37</xdr:row>
      <xdr:rowOff>156629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3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1706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17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10008</xdr:rowOff>
    </xdr:from>
    <xdr:to>
      <xdr:col>116</xdr:col>
      <xdr:colOff>63500</xdr:colOff>
      <xdr:row>59</xdr:row>
      <xdr:rowOff>10065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25558"/>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10065</xdr:rowOff>
    </xdr:from>
    <xdr:to>
      <xdr:col>111</xdr:col>
      <xdr:colOff>177800</xdr:colOff>
      <xdr:row>59</xdr:row>
      <xdr:rowOff>10313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25615"/>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10217</xdr:rowOff>
    </xdr:from>
    <xdr:to>
      <xdr:col>107</xdr:col>
      <xdr:colOff>50800</xdr:colOff>
      <xdr:row>59</xdr:row>
      <xdr:rowOff>10313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25767"/>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45314</xdr:rowOff>
    </xdr:from>
    <xdr:to>
      <xdr:col>107</xdr:col>
      <xdr:colOff>101600</xdr:colOff>
      <xdr:row>58</xdr:row>
      <xdr:rowOff>146914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163441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10217</xdr:rowOff>
    </xdr:from>
    <xdr:to>
      <xdr:col>102</xdr:col>
      <xdr:colOff>114300</xdr:colOff>
      <xdr:row>59</xdr:row>
      <xdr:rowOff>10370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2576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60801</xdr:rowOff>
    </xdr:from>
    <xdr:to>
      <xdr:col>102</xdr:col>
      <xdr:colOff>165100</xdr:colOff>
      <xdr:row>58</xdr:row>
      <xdr:rowOff>162401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58668</xdr:rowOff>
    </xdr:from>
    <xdr:to>
      <xdr:col>98</xdr:col>
      <xdr:colOff>38100</xdr:colOff>
      <xdr:row>58</xdr:row>
      <xdr:rowOff>160268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5345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130658</xdr:rowOff>
    </xdr:from>
    <xdr:to>
      <xdr:col>116</xdr:col>
      <xdr:colOff>114300</xdr:colOff>
      <xdr:row>59</xdr:row>
      <xdr:rowOff>60808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46106</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130715</xdr:rowOff>
    </xdr:from>
    <xdr:to>
      <xdr:col>112</xdr:col>
      <xdr:colOff>38100</xdr:colOff>
      <xdr:row>59</xdr:row>
      <xdr:rowOff>60865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51992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130963</xdr:rowOff>
    </xdr:from>
    <xdr:to>
      <xdr:col>107</xdr:col>
      <xdr:colOff>101600</xdr:colOff>
      <xdr:row>59</xdr:row>
      <xdr:rowOff>61113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52240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130867</xdr:rowOff>
    </xdr:from>
    <xdr:to>
      <xdr:col>102</xdr:col>
      <xdr:colOff>165100</xdr:colOff>
      <xdr:row>59</xdr:row>
      <xdr:rowOff>61017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7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52144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6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131020</xdr:rowOff>
    </xdr:from>
    <xdr:to>
      <xdr:col>98</xdr:col>
      <xdr:colOff>38100</xdr:colOff>
      <xdr:row>59</xdr:row>
      <xdr:rowOff>61170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52297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20256</xdr:rowOff>
    </xdr:from>
    <xdr:to>
      <xdr:col>116</xdr:col>
      <xdr:colOff>63500</xdr:colOff>
      <xdr:row>78</xdr:row>
      <xdr:rowOff>25769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393356"/>
          <a:ext cx="8382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20256</xdr:rowOff>
    </xdr:from>
    <xdr:to>
      <xdr:col>111</xdr:col>
      <xdr:colOff>177800</xdr:colOff>
      <xdr:row>78</xdr:row>
      <xdr:rowOff>24016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393356"/>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18402</xdr:rowOff>
    </xdr:from>
    <xdr:to>
      <xdr:col>107</xdr:col>
      <xdr:colOff>50800</xdr:colOff>
      <xdr:row>78</xdr:row>
      <xdr:rowOff>24016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220052"/>
          <a:ext cx="889000" cy="17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40742</xdr:rowOff>
    </xdr:from>
    <xdr:to>
      <xdr:col>107</xdr:col>
      <xdr:colOff>101600</xdr:colOff>
      <xdr:row>77</xdr:row>
      <xdr:rowOff>142342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158869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18402</xdr:rowOff>
    </xdr:from>
    <xdr:to>
      <xdr:col>102</xdr:col>
      <xdr:colOff>114300</xdr:colOff>
      <xdr:row>77</xdr:row>
      <xdr:rowOff>60413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220052"/>
          <a:ext cx="889000" cy="4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115596</xdr:rowOff>
    </xdr:from>
    <xdr:to>
      <xdr:col>102</xdr:col>
      <xdr:colOff>165100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98983</xdr:rowOff>
    </xdr:from>
    <xdr:to>
      <xdr:col>98</xdr:col>
      <xdr:colOff>38100</xdr:colOff>
      <xdr:row>77</xdr:row>
      <xdr:rowOff>29133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45661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146419</xdr:rowOff>
    </xdr:from>
    <xdr:to>
      <xdr:col>116</xdr:col>
      <xdr:colOff>114300</xdr:colOff>
      <xdr:row>78</xdr:row>
      <xdr:rowOff>76569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3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124846</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3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140906</xdr:rowOff>
    </xdr:from>
    <xdr:to>
      <xdr:col>112</xdr:col>
      <xdr:colOff>38100</xdr:colOff>
      <xdr:row>78</xdr:row>
      <xdr:rowOff>71056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3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62183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4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144666</xdr:rowOff>
    </xdr:from>
    <xdr:to>
      <xdr:col>107</xdr:col>
      <xdr:colOff>101600</xdr:colOff>
      <xdr:row>78</xdr:row>
      <xdr:rowOff>74816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3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65943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43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139052</xdr:rowOff>
    </xdr:from>
    <xdr:to>
      <xdr:col>102</xdr:col>
      <xdr:colOff>165100</xdr:colOff>
      <xdr:row>77</xdr:row>
      <xdr:rowOff>69202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1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60329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2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9613</xdr:rowOff>
    </xdr:from>
    <xdr:to>
      <xdr:col>98</xdr:col>
      <xdr:colOff>38100</xdr:colOff>
      <xdr:row>77</xdr:row>
      <xdr:rowOff>111213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1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102340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0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525,151</a:t>
          </a:r>
          <a:r>
            <a:rPr kumimoji="1" lang="ja-JP" altLang="en-US" sz="1100">
              <a:latin typeface="ＭＳ Ｐゴシック" panose="020B0600070205080204" pitchFamily="50" charset="-128"/>
              <a:ea typeface="ＭＳ Ｐゴシック" panose="020B0600070205080204" pitchFamily="50" charset="-128"/>
            </a:rPr>
            <a:t>円であり、前年度から増加した主な項目は、物件費及び積立金となっている。物件費は、令和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年度から燃やすごみの処理を松山市に委託したことによる燃やすごみ収集処理委託料の増加等により、対前年度比</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73,389</a:t>
          </a:r>
          <a:r>
            <a:rPr kumimoji="1" lang="ja-JP" altLang="en-US" sz="1100">
              <a:latin typeface="ＭＳ Ｐゴシック" panose="020B0600070205080204" pitchFamily="50" charset="-128"/>
              <a:ea typeface="ＭＳ Ｐゴシック" panose="020B0600070205080204" pitchFamily="50" charset="-128"/>
            </a:rPr>
            <a:t>円、積立金は、令和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年度に解散した東温市土地開発公社の残余財産を産業用地等整備基金へ積み立てたこと等により、対前年度比</a:t>
          </a:r>
          <a:r>
            <a:rPr kumimoji="1" lang="en-US" altLang="ja-JP" sz="1100">
              <a:latin typeface="ＭＳ Ｐゴシック" panose="020B0600070205080204" pitchFamily="50" charset="-128"/>
              <a:ea typeface="ＭＳ Ｐゴシック" panose="020B0600070205080204" pitchFamily="50" charset="-128"/>
            </a:rPr>
            <a:t>35.8</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55,547</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　また、減少した主な項目は、扶助費、普通建設事業費及び災害復旧事業費となっており、扶助費は、子育て世帯への臨時特別給付金の終了等により、対前年度比</a:t>
          </a:r>
          <a:r>
            <a:rPr kumimoji="1" lang="en-US" altLang="ja-JP" sz="1100">
              <a:latin typeface="ＭＳ Ｐゴシック" panose="020B0600070205080204" pitchFamily="50" charset="-128"/>
              <a:ea typeface="ＭＳ Ｐゴシック" panose="020B0600070205080204" pitchFamily="50" charset="-128"/>
            </a:rPr>
            <a:t>17.4</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93,813</a:t>
          </a:r>
          <a:r>
            <a:rPr kumimoji="1" lang="ja-JP" altLang="en-US" sz="1100">
              <a:latin typeface="ＭＳ Ｐゴシック" panose="020B0600070205080204" pitchFamily="50" charset="-128"/>
              <a:ea typeface="ＭＳ Ｐゴシック" panose="020B0600070205080204" pitchFamily="50" charset="-128"/>
            </a:rPr>
            <a:t>円、普通建設事業費は、農村環境改善センター改修工事の完了等により、対前年度比</a:t>
          </a:r>
          <a:r>
            <a:rPr kumimoji="1" lang="en-US" altLang="ja-JP" sz="1100">
              <a:latin typeface="ＭＳ Ｐゴシック" panose="020B0600070205080204" pitchFamily="50" charset="-128"/>
              <a:ea typeface="ＭＳ Ｐゴシック" panose="020B0600070205080204" pitchFamily="50" charset="-128"/>
            </a:rPr>
            <a:t>21.6</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35,862</a:t>
          </a:r>
          <a:r>
            <a:rPr kumimoji="1" lang="ja-JP" altLang="en-US" sz="1100">
              <a:latin typeface="ＭＳ Ｐゴシック" panose="020B0600070205080204" pitchFamily="50" charset="-128"/>
              <a:ea typeface="ＭＳ Ｐゴシック" panose="020B0600070205080204" pitchFamily="50" charset="-128"/>
            </a:rPr>
            <a:t>円、災害復旧事業費は災害復旧件数の減少等により、対前年度比</a:t>
          </a:r>
          <a:r>
            <a:rPr kumimoji="1" lang="en-US" altLang="ja-JP" sz="1100">
              <a:latin typeface="ＭＳ Ｐゴシック" panose="020B0600070205080204" pitchFamily="50" charset="-128"/>
              <a:ea typeface="ＭＳ Ｐゴシック" panose="020B0600070205080204" pitchFamily="50" charset="-128"/>
            </a:rPr>
            <a:t>59.7</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1,023</a:t>
          </a:r>
          <a:r>
            <a:rPr kumimoji="1" lang="ja-JP" altLang="en-US" sz="11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33,250
32,997
211.30
18,686,213
17,461,279
1,090,850
10,066,631
12,041,912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83007</xdr:rowOff>
    </xdr:from>
    <xdr:to>
      <xdr:col>24</xdr:col>
      <xdr:colOff>63500</xdr:colOff>
      <xdr:row>37</xdr:row>
      <xdr:rowOff>86055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665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86055</xdr:rowOff>
    </xdr:from>
    <xdr:to>
      <xdr:col>19</xdr:col>
      <xdr:colOff>177800</xdr:colOff>
      <xdr:row>37</xdr:row>
      <xdr:rowOff>89103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970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85598</xdr:rowOff>
    </xdr:from>
    <xdr:to>
      <xdr:col>15</xdr:col>
      <xdr:colOff>50800</xdr:colOff>
      <xdr:row>37</xdr:row>
      <xdr:rowOff>89103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29248"/>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134087</xdr:rowOff>
    </xdr:from>
    <xdr:to>
      <xdr:col>15</xdr:col>
      <xdr:colOff>101600</xdr:colOff>
      <xdr:row>37</xdr:row>
      <xdr:rowOff>64237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80764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85598</xdr:rowOff>
    </xdr:from>
    <xdr:to>
      <xdr:col>10</xdr:col>
      <xdr:colOff>114300</xdr:colOff>
      <xdr:row>37</xdr:row>
      <xdr:rowOff>89713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2924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118313</xdr:rowOff>
    </xdr:from>
    <xdr:to>
      <xdr:col>10</xdr:col>
      <xdr:colOff>165100</xdr:colOff>
      <xdr:row>37</xdr:row>
      <xdr:rowOff>48463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64990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63009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32207</xdr:rowOff>
    </xdr:from>
    <xdr:to>
      <xdr:col>24</xdr:col>
      <xdr:colOff>114300</xdr:colOff>
      <xdr:row>37</xdr:row>
      <xdr:rowOff>133807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118584</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9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35255</xdr:rowOff>
    </xdr:from>
    <xdr:to>
      <xdr:col>20</xdr:col>
      <xdr:colOff>38100</xdr:colOff>
      <xdr:row>37</xdr:row>
      <xdr:rowOff>136855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127982</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38303</xdr:rowOff>
    </xdr:from>
    <xdr:to>
      <xdr:col>15</xdr:col>
      <xdr:colOff>101600</xdr:colOff>
      <xdr:row>37</xdr:row>
      <xdr:rowOff>139903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131030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7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34798</xdr:rowOff>
    </xdr:from>
    <xdr:to>
      <xdr:col>10</xdr:col>
      <xdr:colOff>165100</xdr:colOff>
      <xdr:row>37</xdr:row>
      <xdr:rowOff>136398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127525</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38913</xdr:rowOff>
    </xdr:from>
    <xdr:to>
      <xdr:col>6</xdr:col>
      <xdr:colOff>38100</xdr:colOff>
      <xdr:row>37</xdr:row>
      <xdr:rowOff>140513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131640</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56692</xdr:rowOff>
    </xdr:from>
    <xdr:to>
      <xdr:col>24</xdr:col>
      <xdr:colOff>63500</xdr:colOff>
      <xdr:row>58</xdr:row>
      <xdr:rowOff>86501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00792"/>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51333</xdr:rowOff>
    </xdr:from>
    <xdr:to>
      <xdr:col>19</xdr:col>
      <xdr:colOff>177800</xdr:colOff>
      <xdr:row>58</xdr:row>
      <xdr:rowOff>56692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23983"/>
          <a:ext cx="889000" cy="1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51333</xdr:rowOff>
    </xdr:from>
    <xdr:to>
      <xdr:col>15</xdr:col>
      <xdr:colOff>50800</xdr:colOff>
      <xdr:row>58</xdr:row>
      <xdr:rowOff>106225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23983"/>
          <a:ext cx="889000" cy="2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106588</xdr:rowOff>
    </xdr:from>
    <xdr:to>
      <xdr:col>15</xdr:col>
      <xdr:colOff>101600</xdr:colOff>
      <xdr:row>57</xdr:row>
      <xdr:rowOff>36738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106225</xdr:rowOff>
    </xdr:from>
    <xdr:to>
      <xdr:col>10</xdr:col>
      <xdr:colOff>114300</xdr:colOff>
      <xdr:row>58</xdr:row>
      <xdr:rowOff>106442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50325"/>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143008</xdr:rowOff>
    </xdr:from>
    <xdr:to>
      <xdr:col>10</xdr:col>
      <xdr:colOff>165100</xdr:colOff>
      <xdr:row>58</xdr:row>
      <xdr:rowOff>73158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89685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166365</xdr:rowOff>
    </xdr:from>
    <xdr:to>
      <xdr:col>6</xdr:col>
      <xdr:colOff>38100</xdr:colOff>
      <xdr:row>58</xdr:row>
      <xdr:rowOff>96515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3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113042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35701</xdr:rowOff>
    </xdr:from>
    <xdr:to>
      <xdr:col>24</xdr:col>
      <xdr:colOff>114300</xdr:colOff>
      <xdr:row>58</xdr:row>
      <xdr:rowOff>137301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122078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5892</xdr:rowOff>
    </xdr:from>
    <xdr:to>
      <xdr:col>20</xdr:col>
      <xdr:colOff>38100</xdr:colOff>
      <xdr:row>58</xdr:row>
      <xdr:rowOff>107492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98619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4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533</xdr:rowOff>
    </xdr:from>
    <xdr:to>
      <xdr:col>15</xdr:col>
      <xdr:colOff>101600</xdr:colOff>
      <xdr:row>57</xdr:row>
      <xdr:rowOff>102133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93260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6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55425</xdr:rowOff>
    </xdr:from>
    <xdr:to>
      <xdr:col>10</xdr:col>
      <xdr:colOff>165100</xdr:colOff>
      <xdr:row>58</xdr:row>
      <xdr:rowOff>157025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148152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55642</xdr:rowOff>
    </xdr:from>
    <xdr:to>
      <xdr:col>6</xdr:col>
      <xdr:colOff>38100</xdr:colOff>
      <xdr:row>58</xdr:row>
      <xdr:rowOff>157242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148369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17715</xdr:rowOff>
    </xdr:from>
    <xdr:to>
      <xdr:col>24</xdr:col>
      <xdr:colOff>63500</xdr:colOff>
      <xdr:row>76</xdr:row>
      <xdr:rowOff>89367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047915"/>
          <a:ext cx="838200" cy="7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17715</xdr:rowOff>
    </xdr:from>
    <xdr:to>
      <xdr:col>19</xdr:col>
      <xdr:colOff>177800</xdr:colOff>
      <xdr:row>76</xdr:row>
      <xdr:rowOff>142827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047915"/>
          <a:ext cx="889000" cy="12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142827</xdr:rowOff>
    </xdr:from>
    <xdr:to>
      <xdr:col>15</xdr:col>
      <xdr:colOff>50800</xdr:colOff>
      <xdr:row>76</xdr:row>
      <xdr:rowOff>157686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17302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157686</xdr:rowOff>
    </xdr:from>
    <xdr:to>
      <xdr:col>10</xdr:col>
      <xdr:colOff>114300</xdr:colOff>
      <xdr:row>77</xdr:row>
      <xdr:rowOff>36497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187886"/>
          <a:ext cx="889000" cy="5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38567</xdr:rowOff>
    </xdr:from>
    <xdr:to>
      <xdr:col>24</xdr:col>
      <xdr:colOff>114300</xdr:colOff>
      <xdr:row>76</xdr:row>
      <xdr:rowOff>140167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0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16994</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4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138364</xdr:rowOff>
    </xdr:from>
    <xdr:to>
      <xdr:col>20</xdr:col>
      <xdr:colOff>38100</xdr:colOff>
      <xdr:row>76</xdr:row>
      <xdr:rowOff>68514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9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59642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08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92027</xdr:rowOff>
    </xdr:from>
    <xdr:to>
      <xdr:col>15</xdr:col>
      <xdr:colOff>101600</xdr:colOff>
      <xdr:row>77</xdr:row>
      <xdr:rowOff>22177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13304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1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106886</xdr:rowOff>
    </xdr:from>
    <xdr:to>
      <xdr:col>10</xdr:col>
      <xdr:colOff>165100</xdr:colOff>
      <xdr:row>77</xdr:row>
      <xdr:rowOff>37036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28163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2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157147</xdr:rowOff>
    </xdr:from>
    <xdr:to>
      <xdr:col>6</xdr:col>
      <xdr:colOff>38100</xdr:colOff>
      <xdr:row>77</xdr:row>
      <xdr:rowOff>87297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1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78424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8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122431</xdr:rowOff>
    </xdr:from>
    <xdr:to>
      <xdr:col>24</xdr:col>
      <xdr:colOff>63500</xdr:colOff>
      <xdr:row>97</xdr:row>
      <xdr:rowOff>130118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53081"/>
          <a:ext cx="8382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130118</xdr:rowOff>
    </xdr:from>
    <xdr:to>
      <xdr:col>19</xdr:col>
      <xdr:colOff>177800</xdr:colOff>
      <xdr:row>98</xdr:row>
      <xdr:rowOff>23865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60768"/>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69709</xdr:rowOff>
    </xdr:from>
    <xdr:to>
      <xdr:col>15</xdr:col>
      <xdr:colOff>50800</xdr:colOff>
      <xdr:row>98</xdr:row>
      <xdr:rowOff>23865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00359"/>
          <a:ext cx="889000" cy="12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18641</xdr:rowOff>
    </xdr:from>
    <xdr:to>
      <xdr:col>15</xdr:col>
      <xdr:colOff>101600</xdr:colOff>
      <xdr:row>97</xdr:row>
      <xdr:rowOff>120241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136768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69709</xdr:rowOff>
    </xdr:from>
    <xdr:to>
      <xdr:col>10</xdr:col>
      <xdr:colOff>114300</xdr:colOff>
      <xdr:row>97</xdr:row>
      <xdr:rowOff>144991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00359"/>
          <a:ext cx="889000" cy="7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27570</xdr:rowOff>
    </xdr:from>
    <xdr:to>
      <xdr:col>10</xdr:col>
      <xdr:colOff>165100</xdr:colOff>
      <xdr:row>97</xdr:row>
      <xdr:rowOff>129170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5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120297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5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43187</xdr:rowOff>
    </xdr:from>
    <xdr:to>
      <xdr:col>6</xdr:col>
      <xdr:colOff>38100</xdr:colOff>
      <xdr:row>97</xdr:row>
      <xdr:rowOff>144787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161314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71631</xdr:rowOff>
    </xdr:from>
    <xdr:to>
      <xdr:col>24</xdr:col>
      <xdr:colOff>114300</xdr:colOff>
      <xdr:row>98</xdr:row>
      <xdr:rowOff>1781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50058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8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79318</xdr:rowOff>
    </xdr:from>
    <xdr:to>
      <xdr:col>20</xdr:col>
      <xdr:colOff>38100</xdr:colOff>
      <xdr:row>98</xdr:row>
      <xdr:rowOff>9468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144515</xdr:rowOff>
    </xdr:from>
    <xdr:to>
      <xdr:col>15</xdr:col>
      <xdr:colOff>101600</xdr:colOff>
      <xdr:row>98</xdr:row>
      <xdr:rowOff>74665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65792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18909</xdr:rowOff>
    </xdr:from>
    <xdr:to>
      <xdr:col>10</xdr:col>
      <xdr:colOff>165100</xdr:colOff>
      <xdr:row>97</xdr:row>
      <xdr:rowOff>120509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137036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42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94191</xdr:rowOff>
    </xdr:from>
    <xdr:to>
      <xdr:col>6</xdr:col>
      <xdr:colOff>38100</xdr:colOff>
      <xdr:row>98</xdr:row>
      <xdr:rowOff>24341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15468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84074</xdr:rowOff>
    </xdr:from>
    <xdr:to>
      <xdr:col>55</xdr:col>
      <xdr:colOff>0</xdr:colOff>
      <xdr:row>38</xdr:row>
      <xdr:rowOff>84265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99174"/>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22750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37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84265</xdr:rowOff>
    </xdr:from>
    <xdr:to>
      <xdr:col>50</xdr:col>
      <xdr:colOff>114300</xdr:colOff>
      <xdr:row>38</xdr:row>
      <xdr:rowOff>85217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9936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84836</xdr:rowOff>
    </xdr:from>
    <xdr:to>
      <xdr:col>45</xdr:col>
      <xdr:colOff>177800</xdr:colOff>
      <xdr:row>38</xdr:row>
      <xdr:rowOff>85217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9993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29273</xdr:rowOff>
    </xdr:from>
    <xdr:to>
      <xdr:col>46</xdr:col>
      <xdr:colOff>38100</xdr:colOff>
      <xdr:row>38</xdr:row>
      <xdr:rowOff>130873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147400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84836</xdr:rowOff>
    </xdr:from>
    <xdr:to>
      <xdr:col>41</xdr:col>
      <xdr:colOff>50800</xdr:colOff>
      <xdr:row>38</xdr:row>
      <xdr:rowOff>85407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9993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27178</xdr:rowOff>
    </xdr:from>
    <xdr:to>
      <xdr:col>41</xdr:col>
      <xdr:colOff>101600</xdr:colOff>
      <xdr:row>38</xdr:row>
      <xdr:rowOff>128778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145305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146448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33274</xdr:rowOff>
    </xdr:from>
    <xdr:to>
      <xdr:col>55</xdr:col>
      <xdr:colOff>50800</xdr:colOff>
      <xdr:row>38</xdr:row>
      <xdr:rowOff>134874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56151</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9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33465</xdr:rowOff>
    </xdr:from>
    <xdr:to>
      <xdr:col>50</xdr:col>
      <xdr:colOff>165100</xdr:colOff>
      <xdr:row>38</xdr:row>
      <xdr:rowOff>135065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126192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41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34417</xdr:rowOff>
    </xdr:from>
    <xdr:to>
      <xdr:col>46</xdr:col>
      <xdr:colOff>38100</xdr:colOff>
      <xdr:row>38</xdr:row>
      <xdr:rowOff>136017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127144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42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34036</xdr:rowOff>
    </xdr:from>
    <xdr:to>
      <xdr:col>41</xdr:col>
      <xdr:colOff>101600</xdr:colOff>
      <xdr:row>38</xdr:row>
      <xdr:rowOff>135636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126763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34607</xdr:rowOff>
    </xdr:from>
    <xdr:to>
      <xdr:col>36</xdr:col>
      <xdr:colOff>165100</xdr:colOff>
      <xdr:row>38</xdr:row>
      <xdr:rowOff>136207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127334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42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100762</xdr:rowOff>
    </xdr:from>
    <xdr:to>
      <xdr:col>55</xdr:col>
      <xdr:colOff>0</xdr:colOff>
      <xdr:row>56</xdr:row>
      <xdr:rowOff>169228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01962"/>
          <a:ext cx="8382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91599</xdr:rowOff>
    </xdr:from>
    <xdr:to>
      <xdr:col>50</xdr:col>
      <xdr:colOff>114300</xdr:colOff>
      <xdr:row>56</xdr:row>
      <xdr:rowOff>100762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92799"/>
          <a:ext cx="8890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91599</xdr:rowOff>
    </xdr:from>
    <xdr:to>
      <xdr:col>45</xdr:col>
      <xdr:colOff>177800</xdr:colOff>
      <xdr:row>56</xdr:row>
      <xdr:rowOff>154140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92799"/>
          <a:ext cx="889000" cy="6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154140</xdr:rowOff>
    </xdr:from>
    <xdr:to>
      <xdr:col>41</xdr:col>
      <xdr:colOff>50800</xdr:colOff>
      <xdr:row>57</xdr:row>
      <xdr:rowOff>23228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55340"/>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118428</xdr:rowOff>
    </xdr:from>
    <xdr:to>
      <xdr:col>55</xdr:col>
      <xdr:colOff>50800</xdr:colOff>
      <xdr:row>57</xdr:row>
      <xdr:rowOff>48578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141305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7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49962</xdr:rowOff>
    </xdr:from>
    <xdr:to>
      <xdr:col>50</xdr:col>
      <xdr:colOff>165100</xdr:colOff>
      <xdr:row>56</xdr:row>
      <xdr:rowOff>151562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168089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2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40799</xdr:rowOff>
    </xdr:from>
    <xdr:to>
      <xdr:col>46</xdr:col>
      <xdr:colOff>38100</xdr:colOff>
      <xdr:row>56</xdr:row>
      <xdr:rowOff>142399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133526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7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103340</xdr:rowOff>
    </xdr:from>
    <xdr:to>
      <xdr:col>41</xdr:col>
      <xdr:colOff>101600</xdr:colOff>
      <xdr:row>57</xdr:row>
      <xdr:rowOff>33490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24617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7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143878</xdr:rowOff>
    </xdr:from>
    <xdr:to>
      <xdr:col>36</xdr:col>
      <xdr:colOff>165100</xdr:colOff>
      <xdr:row>57</xdr:row>
      <xdr:rowOff>74028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65155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88133</xdr:rowOff>
    </xdr:from>
    <xdr:to>
      <xdr:col>55</xdr:col>
      <xdr:colOff>0</xdr:colOff>
      <xdr:row>78</xdr:row>
      <xdr:rowOff>105085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61233"/>
          <a:ext cx="838200" cy="1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88133</xdr:rowOff>
    </xdr:from>
    <xdr:to>
      <xdr:col>50</xdr:col>
      <xdr:colOff>114300</xdr:colOff>
      <xdr:row>78</xdr:row>
      <xdr:rowOff>100572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61233"/>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100572</xdr:rowOff>
    </xdr:from>
    <xdr:to>
      <xdr:col>45</xdr:col>
      <xdr:colOff>177800</xdr:colOff>
      <xdr:row>78</xdr:row>
      <xdr:rowOff>117301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73672"/>
          <a:ext cx="889000" cy="1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114777</xdr:rowOff>
    </xdr:from>
    <xdr:to>
      <xdr:col>41</xdr:col>
      <xdr:colOff>50800</xdr:colOff>
      <xdr:row>78</xdr:row>
      <xdr:rowOff>117301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87877"/>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54285</xdr:rowOff>
    </xdr:from>
    <xdr:to>
      <xdr:col>55</xdr:col>
      <xdr:colOff>50800</xdr:colOff>
      <xdr:row>78</xdr:row>
      <xdr:rowOff>155885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140662</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37333</xdr:rowOff>
    </xdr:from>
    <xdr:to>
      <xdr:col>50</xdr:col>
      <xdr:colOff>165100</xdr:colOff>
      <xdr:row>78</xdr:row>
      <xdr:rowOff>138933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1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130060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0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49772</xdr:rowOff>
    </xdr:from>
    <xdr:to>
      <xdr:col>46</xdr:col>
      <xdr:colOff>38100</xdr:colOff>
      <xdr:row>78</xdr:row>
      <xdr:rowOff>151372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142499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66501</xdr:rowOff>
    </xdr:from>
    <xdr:to>
      <xdr:col>41</xdr:col>
      <xdr:colOff>101600</xdr:colOff>
      <xdr:row>78</xdr:row>
      <xdr:rowOff>168101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159228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3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63977</xdr:rowOff>
    </xdr:from>
    <xdr:to>
      <xdr:col>36</xdr:col>
      <xdr:colOff>165100</xdr:colOff>
      <xdr:row>78</xdr:row>
      <xdr:rowOff>165577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156704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129373</xdr:rowOff>
    </xdr:from>
    <xdr:to>
      <xdr:col>55</xdr:col>
      <xdr:colOff>0</xdr:colOff>
      <xdr:row>98</xdr:row>
      <xdr:rowOff>11357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88573"/>
          <a:ext cx="838200" cy="2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11357</xdr:rowOff>
    </xdr:from>
    <xdr:to>
      <xdr:col>50</xdr:col>
      <xdr:colOff>114300</xdr:colOff>
      <xdr:row>98</xdr:row>
      <xdr:rowOff>23898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813457"/>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23898</xdr:rowOff>
    </xdr:from>
    <xdr:to>
      <xdr:col>45</xdr:col>
      <xdr:colOff>177800</xdr:colOff>
      <xdr:row>98</xdr:row>
      <xdr:rowOff>37477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25998"/>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1378</xdr:rowOff>
    </xdr:from>
    <xdr:to>
      <xdr:col>46</xdr:col>
      <xdr:colOff>38100</xdr:colOff>
      <xdr:row>97</xdr:row>
      <xdr:rowOff>102978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37477</xdr:rowOff>
    </xdr:from>
    <xdr:to>
      <xdr:col>41</xdr:col>
      <xdr:colOff>50800</xdr:colOff>
      <xdr:row>98</xdr:row>
      <xdr:rowOff>42480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839577"/>
          <a:ext cx="8890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35754</xdr:rowOff>
    </xdr:from>
    <xdr:to>
      <xdr:col>41</xdr:col>
      <xdr:colOff>101600</xdr:colOff>
      <xdr:row>97</xdr:row>
      <xdr:rowOff>137354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6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153881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4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29177</xdr:rowOff>
    </xdr:from>
    <xdr:to>
      <xdr:col>36</xdr:col>
      <xdr:colOff>165100</xdr:colOff>
      <xdr:row>97</xdr:row>
      <xdr:rowOff>130777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147304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78573</xdr:rowOff>
    </xdr:from>
    <xdr:to>
      <xdr:col>55</xdr:col>
      <xdr:colOff>50800</xdr:colOff>
      <xdr:row>97</xdr:row>
      <xdr:rowOff>8723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3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101450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132007</xdr:rowOff>
    </xdr:from>
    <xdr:to>
      <xdr:col>50</xdr:col>
      <xdr:colOff>165100</xdr:colOff>
      <xdr:row>98</xdr:row>
      <xdr:rowOff>62157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6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53284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5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144548</xdr:rowOff>
    </xdr:from>
    <xdr:to>
      <xdr:col>46</xdr:col>
      <xdr:colOff>38100</xdr:colOff>
      <xdr:row>98</xdr:row>
      <xdr:rowOff>74698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65825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158127</xdr:rowOff>
    </xdr:from>
    <xdr:to>
      <xdr:col>41</xdr:col>
      <xdr:colOff>101600</xdr:colOff>
      <xdr:row>98</xdr:row>
      <xdr:rowOff>88277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79404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8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163130</xdr:rowOff>
    </xdr:from>
    <xdr:to>
      <xdr:col>36</xdr:col>
      <xdr:colOff>165100</xdr:colOff>
      <xdr:row>98</xdr:row>
      <xdr:rowOff>93280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9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84407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8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65329</xdr:rowOff>
    </xdr:from>
    <xdr:to>
      <xdr:col>85</xdr:col>
      <xdr:colOff>127000</xdr:colOff>
      <xdr:row>37</xdr:row>
      <xdr:rowOff>68034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08979"/>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68034</xdr:rowOff>
    </xdr:from>
    <xdr:to>
      <xdr:col>81</xdr:col>
      <xdr:colOff>50800</xdr:colOff>
      <xdr:row>37</xdr:row>
      <xdr:rowOff>93142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11684"/>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88817</xdr:rowOff>
    </xdr:from>
    <xdr:to>
      <xdr:col>76</xdr:col>
      <xdr:colOff>114300</xdr:colOff>
      <xdr:row>37</xdr:row>
      <xdr:rowOff>93142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32467"/>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88817</xdr:rowOff>
    </xdr:from>
    <xdr:to>
      <xdr:col>71</xdr:col>
      <xdr:colOff>177800</xdr:colOff>
      <xdr:row>37</xdr:row>
      <xdr:rowOff>95637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32467"/>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14529</xdr:rowOff>
    </xdr:from>
    <xdr:to>
      <xdr:col>85</xdr:col>
      <xdr:colOff>177800</xdr:colOff>
      <xdr:row>37</xdr:row>
      <xdr:rowOff>116129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100906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17234</xdr:rowOff>
    </xdr:from>
    <xdr:to>
      <xdr:col>81</xdr:col>
      <xdr:colOff>101600</xdr:colOff>
      <xdr:row>37</xdr:row>
      <xdr:rowOff>118834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109961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5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42342</xdr:rowOff>
    </xdr:from>
    <xdr:to>
      <xdr:col>76</xdr:col>
      <xdr:colOff>165100</xdr:colOff>
      <xdr:row>37</xdr:row>
      <xdr:rowOff>143942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135069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38017</xdr:rowOff>
    </xdr:from>
    <xdr:to>
      <xdr:col>72</xdr:col>
      <xdr:colOff>38100</xdr:colOff>
      <xdr:row>37</xdr:row>
      <xdr:rowOff>139617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130745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44837</xdr:rowOff>
    </xdr:from>
    <xdr:to>
      <xdr:col>67</xdr:col>
      <xdr:colOff>101600</xdr:colOff>
      <xdr:row>37</xdr:row>
      <xdr:rowOff>146437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8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137565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8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64669</xdr:rowOff>
    </xdr:from>
    <xdr:to>
      <xdr:col>85</xdr:col>
      <xdr:colOff>127000</xdr:colOff>
      <xdr:row>57</xdr:row>
      <xdr:rowOff>100925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37319"/>
          <a:ext cx="8382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54748</xdr:rowOff>
    </xdr:from>
    <xdr:to>
      <xdr:col>81</xdr:col>
      <xdr:colOff>50800</xdr:colOff>
      <xdr:row>57</xdr:row>
      <xdr:rowOff>64669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27398"/>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13774</xdr:rowOff>
    </xdr:from>
    <xdr:to>
      <xdr:col>76</xdr:col>
      <xdr:colOff>114300</xdr:colOff>
      <xdr:row>57</xdr:row>
      <xdr:rowOff>54748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86424"/>
          <a:ext cx="889000" cy="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108024</xdr:rowOff>
    </xdr:from>
    <xdr:to>
      <xdr:col>76</xdr:col>
      <xdr:colOff>165100</xdr:colOff>
      <xdr:row>57</xdr:row>
      <xdr:rowOff>38174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54701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13774</xdr:rowOff>
    </xdr:from>
    <xdr:to>
      <xdr:col>71</xdr:col>
      <xdr:colOff>177800</xdr:colOff>
      <xdr:row>57</xdr:row>
      <xdr:rowOff>70755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86424"/>
          <a:ext cx="889000" cy="5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127117</xdr:rowOff>
    </xdr:from>
    <xdr:to>
      <xdr:col>72</xdr:col>
      <xdr:colOff>38100</xdr:colOff>
      <xdr:row>57</xdr:row>
      <xdr:rowOff>57267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73794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158170</xdr:rowOff>
    </xdr:from>
    <xdr:to>
      <xdr:col>67</xdr:col>
      <xdr:colOff>101600</xdr:colOff>
      <xdr:row>57</xdr:row>
      <xdr:rowOff>88320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104847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50125</xdr:rowOff>
    </xdr:from>
    <xdr:to>
      <xdr:col>85</xdr:col>
      <xdr:colOff>177800</xdr:colOff>
      <xdr:row>57</xdr:row>
      <xdr:rowOff>151725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136502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3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13869</xdr:rowOff>
    </xdr:from>
    <xdr:to>
      <xdr:col>81</xdr:col>
      <xdr:colOff>101600</xdr:colOff>
      <xdr:row>57</xdr:row>
      <xdr:rowOff>115469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106596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7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3948</xdr:rowOff>
    </xdr:from>
    <xdr:to>
      <xdr:col>76</xdr:col>
      <xdr:colOff>165100</xdr:colOff>
      <xdr:row>57</xdr:row>
      <xdr:rowOff>105548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96675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134424</xdr:rowOff>
    </xdr:from>
    <xdr:to>
      <xdr:col>72</xdr:col>
      <xdr:colOff>38100</xdr:colOff>
      <xdr:row>57</xdr:row>
      <xdr:rowOff>64574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55701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19955</xdr:rowOff>
    </xdr:from>
    <xdr:to>
      <xdr:col>67</xdr:col>
      <xdr:colOff>101600</xdr:colOff>
      <xdr:row>57</xdr:row>
      <xdr:rowOff>121555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112682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8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167590</xdr:rowOff>
    </xdr:from>
    <xdr:to>
      <xdr:col>85</xdr:col>
      <xdr:colOff>127000</xdr:colOff>
      <xdr:row>79</xdr:row>
      <xdr:rowOff>24961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40690"/>
          <a:ext cx="838200" cy="2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159646</xdr:rowOff>
    </xdr:from>
    <xdr:to>
      <xdr:col>81</xdr:col>
      <xdr:colOff>50800</xdr:colOff>
      <xdr:row>78</xdr:row>
      <xdr:rowOff>167590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32746"/>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133186</xdr:rowOff>
    </xdr:from>
    <xdr:to>
      <xdr:col>76</xdr:col>
      <xdr:colOff>114300</xdr:colOff>
      <xdr:row>78</xdr:row>
      <xdr:rowOff>159646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06286"/>
          <a:ext cx="8890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161100</xdr:rowOff>
    </xdr:from>
    <xdr:to>
      <xdr:col>76</xdr:col>
      <xdr:colOff>165100</xdr:colOff>
      <xdr:row>78</xdr:row>
      <xdr:rowOff>91250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107777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104153</xdr:rowOff>
    </xdr:from>
    <xdr:to>
      <xdr:col>71</xdr:col>
      <xdr:colOff>177800</xdr:colOff>
      <xdr:row>78</xdr:row>
      <xdr:rowOff>133186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77253"/>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143821</xdr:rowOff>
    </xdr:from>
    <xdr:to>
      <xdr:col>72</xdr:col>
      <xdr:colOff>38100</xdr:colOff>
      <xdr:row>78</xdr:row>
      <xdr:rowOff>73971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90498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163004</xdr:rowOff>
    </xdr:from>
    <xdr:to>
      <xdr:col>67</xdr:col>
      <xdr:colOff>101600</xdr:colOff>
      <xdr:row>78</xdr:row>
      <xdr:rowOff>93154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109681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145611</xdr:rowOff>
    </xdr:from>
    <xdr:to>
      <xdr:col>85</xdr:col>
      <xdr:colOff>177800</xdr:colOff>
      <xdr:row>79</xdr:row>
      <xdr:rowOff>75761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60538</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116790</xdr:rowOff>
    </xdr:from>
    <xdr:to>
      <xdr:col>81</xdr:col>
      <xdr:colOff>101600</xdr:colOff>
      <xdr:row>79</xdr:row>
      <xdr:rowOff>46940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38067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8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108846</xdr:rowOff>
    </xdr:from>
    <xdr:to>
      <xdr:col>76</xdr:col>
      <xdr:colOff>165100</xdr:colOff>
      <xdr:row>79</xdr:row>
      <xdr:rowOff>38996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30123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7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82386</xdr:rowOff>
    </xdr:from>
    <xdr:to>
      <xdr:col>72</xdr:col>
      <xdr:colOff>38100</xdr:colOff>
      <xdr:row>79</xdr:row>
      <xdr:rowOff>12536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3663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53353</xdr:rowOff>
    </xdr:from>
    <xdr:to>
      <xdr:col>67</xdr:col>
      <xdr:colOff>101600</xdr:colOff>
      <xdr:row>78</xdr:row>
      <xdr:rowOff>154953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146080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30037</xdr:rowOff>
    </xdr:from>
    <xdr:to>
      <xdr:col>85</xdr:col>
      <xdr:colOff>127000</xdr:colOff>
      <xdr:row>98</xdr:row>
      <xdr:rowOff>34914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832137"/>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30037</xdr:rowOff>
    </xdr:from>
    <xdr:to>
      <xdr:col>81</xdr:col>
      <xdr:colOff>50800</xdr:colOff>
      <xdr:row>98</xdr:row>
      <xdr:rowOff>73721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832137"/>
          <a:ext cx="889000" cy="4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73721</xdr:rowOff>
    </xdr:from>
    <xdr:to>
      <xdr:col>76</xdr:col>
      <xdr:colOff>114300</xdr:colOff>
      <xdr:row>98</xdr:row>
      <xdr:rowOff>87176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875821"/>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68039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64142</xdr:rowOff>
    </xdr:from>
    <xdr:to>
      <xdr:col>71</xdr:col>
      <xdr:colOff>177800</xdr:colOff>
      <xdr:row>98</xdr:row>
      <xdr:rowOff>87176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866242"/>
          <a:ext cx="8890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135937</xdr:rowOff>
    </xdr:from>
    <xdr:to>
      <xdr:col>72</xdr:col>
      <xdr:colOff>38100</xdr:colOff>
      <xdr:row>97</xdr:row>
      <xdr:rowOff>66087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9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82614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128741</xdr:rowOff>
    </xdr:from>
    <xdr:to>
      <xdr:col>67</xdr:col>
      <xdr:colOff>101600</xdr:colOff>
      <xdr:row>97</xdr:row>
      <xdr:rowOff>58891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75418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155564</xdr:rowOff>
    </xdr:from>
    <xdr:to>
      <xdr:col>85</xdr:col>
      <xdr:colOff>177800</xdr:colOff>
      <xdr:row>98</xdr:row>
      <xdr:rowOff>85714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8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133991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150687</xdr:rowOff>
    </xdr:from>
    <xdr:to>
      <xdr:col>81</xdr:col>
      <xdr:colOff>101600</xdr:colOff>
      <xdr:row>98</xdr:row>
      <xdr:rowOff>80837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71964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7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22921</xdr:rowOff>
    </xdr:from>
    <xdr:to>
      <xdr:col>76</xdr:col>
      <xdr:colOff>165100</xdr:colOff>
      <xdr:row>98</xdr:row>
      <xdr:rowOff>124521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8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115648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91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36376</xdr:rowOff>
    </xdr:from>
    <xdr:to>
      <xdr:col>72</xdr:col>
      <xdr:colOff>38100</xdr:colOff>
      <xdr:row>98</xdr:row>
      <xdr:rowOff>137976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83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129103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9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13342</xdr:rowOff>
    </xdr:from>
    <xdr:to>
      <xdr:col>67</xdr:col>
      <xdr:colOff>101600</xdr:colOff>
      <xdr:row>98</xdr:row>
      <xdr:rowOff>114942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8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106069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90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前年度から増加した主な項目は、土木費となっており、令和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年度に解散した東温市土地開発公社の残余財産を産業用地等整備基金へ積み立てたこと等により、対前年度比</a:t>
          </a:r>
          <a:r>
            <a:rPr kumimoji="1" lang="en-US" altLang="ja-JP" sz="1100">
              <a:latin typeface="ＭＳ Ｐゴシック" panose="020B0600070205080204" pitchFamily="50" charset="-128"/>
              <a:ea typeface="ＭＳ Ｐゴシック" panose="020B0600070205080204" pitchFamily="50" charset="-128"/>
            </a:rPr>
            <a:t>86.8</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74,081</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　また、減少した主な項目は、総務費、農林水産業費、商工費、教育費及び災害復旧費となっている。総務費は、公共施設等管理基金の積立金の減少等により、対前年度比</a:t>
          </a:r>
          <a:r>
            <a:rPr kumimoji="1" lang="en-US" altLang="ja-JP" sz="1100">
              <a:latin typeface="ＭＳ Ｐゴシック" panose="020B0600070205080204" pitchFamily="50" charset="-128"/>
              <a:ea typeface="ＭＳ Ｐゴシック" panose="020B0600070205080204" pitchFamily="50" charset="-128"/>
            </a:rPr>
            <a:t>18.7</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67,926</a:t>
          </a:r>
          <a:r>
            <a:rPr kumimoji="1" lang="ja-JP" altLang="en-US" sz="1100">
              <a:latin typeface="ＭＳ Ｐゴシック" panose="020B0600070205080204" pitchFamily="50" charset="-128"/>
              <a:ea typeface="ＭＳ Ｐゴシック" panose="020B0600070205080204" pitchFamily="50" charset="-128"/>
            </a:rPr>
            <a:t>円、農林水産業費は、農村環境改善センター改修工事の完了等により、対前年度比</a:t>
          </a:r>
          <a:r>
            <a:rPr kumimoji="1" lang="en-US" altLang="ja-JP" sz="1100">
              <a:latin typeface="ＭＳ Ｐゴシック" panose="020B0600070205080204" pitchFamily="50" charset="-128"/>
              <a:ea typeface="ＭＳ Ｐゴシック" panose="020B0600070205080204" pitchFamily="50" charset="-128"/>
            </a:rPr>
            <a:t>14.9</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20,450</a:t>
          </a:r>
          <a:r>
            <a:rPr kumimoji="1" lang="ja-JP" altLang="en-US" sz="1100">
              <a:latin typeface="ＭＳ Ｐゴシック" panose="020B0600070205080204" pitchFamily="50" charset="-128"/>
              <a:ea typeface="ＭＳ Ｐゴシック" panose="020B0600070205080204" pitchFamily="50" charset="-128"/>
            </a:rPr>
            <a:t>円、商工費は、新型コロナウイルス感染症対策営業時間短縮等協力金の終了等により、対前年度比</a:t>
          </a:r>
          <a:r>
            <a:rPr kumimoji="1" lang="en-US" altLang="ja-JP" sz="1100">
              <a:latin typeface="ＭＳ Ｐゴシック" panose="020B0600070205080204" pitchFamily="50" charset="-128"/>
              <a:ea typeface="ＭＳ Ｐゴシック" panose="020B0600070205080204" pitchFamily="50" charset="-128"/>
            </a:rPr>
            <a:t>32.9</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7,571</a:t>
          </a:r>
          <a:r>
            <a:rPr kumimoji="1" lang="ja-JP" altLang="en-US" sz="1100">
              <a:latin typeface="ＭＳ Ｐゴシック" panose="020B0600070205080204" pitchFamily="50" charset="-128"/>
              <a:ea typeface="ＭＳ Ｐゴシック" panose="020B0600070205080204" pitchFamily="50" charset="-128"/>
            </a:rPr>
            <a:t>円、教育費は、北吉井小学校の教室及び給食配膳室の増改築工事の完了等により、対前年度比</a:t>
          </a:r>
          <a:r>
            <a:rPr kumimoji="1" lang="en-US" altLang="ja-JP" sz="1100">
              <a:latin typeface="ＭＳ Ｐゴシック" panose="020B0600070205080204" pitchFamily="50" charset="-128"/>
              <a:ea typeface="ＭＳ Ｐゴシック" panose="020B0600070205080204" pitchFamily="50" charset="-128"/>
            </a:rPr>
            <a:t>14.7</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45,981</a:t>
          </a:r>
          <a:r>
            <a:rPr kumimoji="1" lang="ja-JP" altLang="en-US" sz="1100">
              <a:latin typeface="ＭＳ Ｐゴシック" panose="020B0600070205080204" pitchFamily="50" charset="-128"/>
              <a:ea typeface="ＭＳ Ｐゴシック" panose="020B0600070205080204" pitchFamily="50" charset="-128"/>
            </a:rPr>
            <a:t>円、災害復旧費は、災害復旧件数の減少等により、対前年度費</a:t>
          </a:r>
          <a:r>
            <a:rPr kumimoji="1" lang="en-US" altLang="ja-JP" sz="1100">
              <a:latin typeface="ＭＳ Ｐゴシック" panose="020B0600070205080204" pitchFamily="50" charset="-128"/>
              <a:ea typeface="ＭＳ Ｐゴシック" panose="020B0600070205080204" pitchFamily="50" charset="-128"/>
            </a:rPr>
            <a:t>59.7</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1,023</a:t>
          </a:r>
          <a:r>
            <a:rPr kumimoji="1" lang="ja-JP" altLang="en-US" sz="11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普通交付税は減少したものの、市税収入の増加により、実質単年度収支は前年度に引き続き黒字となった。財政調整基金は前年度決算剰余金の積立等に伴い増加し、標準財政規模比は対前年度比</a:t>
          </a:r>
          <a:r>
            <a:rPr kumimoji="1" lang="en-US" altLang="ja-JP" sz="1100">
              <a:latin typeface="ＭＳ ゴシック" pitchFamily="49" charset="-128"/>
              <a:ea typeface="ＭＳ ゴシック" pitchFamily="49" charset="-128"/>
            </a:rPr>
            <a:t>11.1</a:t>
          </a:r>
          <a:r>
            <a:rPr kumimoji="1" lang="ja-JP" altLang="en-US" sz="1100">
              <a:latin typeface="ＭＳ ゴシック" pitchFamily="49" charset="-128"/>
              <a:ea typeface="ＭＳ ゴシック" pitchFamily="49" charset="-128"/>
            </a:rPr>
            <a:t>％増の</a:t>
          </a:r>
          <a:r>
            <a:rPr kumimoji="1" lang="en-US" altLang="ja-JP" sz="1100">
              <a:latin typeface="ＭＳ ゴシック" pitchFamily="49" charset="-128"/>
              <a:ea typeface="ＭＳ ゴシック" pitchFamily="49" charset="-128"/>
            </a:rPr>
            <a:t>35.70</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今後も引き続き、経常経費の歳出見直しを進めるとともに、基金の債券運用など効果的な運用に努めていく。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標準財政規模に対する各会計の実質収支額又は資金譲与額の比率を示した標準財政規模比については、水道事業会計、一般会計、その他</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会計を含めた全会計において赤字額は発生していない。</a:t>
          </a:r>
        </a:p>
        <a:p>
          <a:r>
            <a:rPr kumimoji="1" lang="ja-JP" altLang="en-US" sz="1400">
              <a:latin typeface="ＭＳ ゴシック" pitchFamily="49" charset="-128"/>
              <a:ea typeface="ＭＳ ゴシック" pitchFamily="49" charset="-128"/>
            </a:rPr>
            <a:t>　このうち水道事業会計は、未払金などの流動負債に比べて、現金預金や未収金などの流動資産が</a:t>
          </a:r>
          <a:r>
            <a:rPr kumimoji="1" lang="en-US" altLang="ja-JP" sz="1400">
              <a:latin typeface="ＭＳ ゴシック" pitchFamily="49" charset="-128"/>
              <a:ea typeface="ＭＳ ゴシック" pitchFamily="49" charset="-128"/>
            </a:rPr>
            <a:t>15.7</a:t>
          </a:r>
          <a:r>
            <a:rPr kumimoji="1" lang="ja-JP" altLang="en-US" sz="1400">
              <a:latin typeface="ＭＳ ゴシック" pitchFamily="49" charset="-128"/>
              <a:ea typeface="ＭＳ ゴシック" pitchFamily="49" charset="-128"/>
            </a:rPr>
            <a:t>億円多い状況となっており、標準財政規模比も令和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20.66</a:t>
          </a:r>
          <a:r>
            <a:rPr kumimoji="1" lang="ja-JP" altLang="en-US" sz="1400">
              <a:latin typeface="ＭＳ ゴシック" pitchFamily="49" charset="-128"/>
              <a:ea typeface="ＭＳ ゴシック" pitchFamily="49" charset="-128"/>
            </a:rPr>
            <a:t>％と棒グラフにおいて最も大きな割合を占めている。次いで、一般会計の実質収支黒字が</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億円で標準財政規模比は</a:t>
          </a:r>
          <a:r>
            <a:rPr kumimoji="1" lang="en-US" altLang="ja-JP" sz="1400">
              <a:latin typeface="ＭＳ ゴシック" pitchFamily="49" charset="-128"/>
              <a:ea typeface="ＭＳ ゴシック" pitchFamily="49" charset="-128"/>
            </a:rPr>
            <a:t>10.83</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一般会計の元利償還金は、過去の借入れに対する償還が順調に進んでいること等により、対前年度比</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％）の減少となっている。</a:t>
          </a:r>
        </a:p>
        <a:p>
          <a:r>
            <a:rPr kumimoji="1" lang="ja-JP" altLang="en-US" sz="1200">
              <a:latin typeface="ＭＳ ゴシック" pitchFamily="49" charset="-128"/>
              <a:ea typeface="ＭＳ ゴシック" pitchFamily="49" charset="-128"/>
            </a:rPr>
            <a:t>　算入公債費等は、臨時財政対策債に係る算入額の減少などにより、対前年度比</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％）の減少となっている。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一般会計の地方債現在高は、合併特例事業債を活用した地域振興基金を造成した</a:t>
          </a:r>
          <a:r>
            <a:rPr kumimoji="1" lang="en-US" altLang="ja-JP" sz="1200">
              <a:latin typeface="ＭＳ ゴシック" pitchFamily="49" charset="-128"/>
              <a:ea typeface="ＭＳ ゴシック" pitchFamily="49" charset="-128"/>
            </a:rPr>
            <a:t>H27</a:t>
          </a:r>
          <a:r>
            <a:rPr kumimoji="1" lang="ja-JP" altLang="en-US" sz="1200">
              <a:latin typeface="ＭＳ ゴシック" pitchFamily="49" charset="-128"/>
              <a:ea typeface="ＭＳ ゴシック" pitchFamily="49" charset="-128"/>
            </a:rPr>
            <a:t>年度末の</a:t>
          </a:r>
          <a:r>
            <a:rPr kumimoji="1" lang="en-US" altLang="ja-JP" sz="1200">
              <a:latin typeface="ＭＳ ゴシック" pitchFamily="49" charset="-128"/>
              <a:ea typeface="ＭＳ ゴシック" pitchFamily="49" charset="-128"/>
            </a:rPr>
            <a:t>155.7</a:t>
          </a:r>
          <a:r>
            <a:rPr kumimoji="1" lang="ja-JP" altLang="en-US" sz="1200">
              <a:latin typeface="ＭＳ ゴシック" pitchFamily="49" charset="-128"/>
              <a:ea typeface="ＭＳ ゴシック" pitchFamily="49" charset="-128"/>
            </a:rPr>
            <a:t>億円をピークとして、その後は減少傾向にあったが、総合保健福祉センター建設事業等の大型事業に伴う借入れを行った結果、令和元年度に増加に転じた。令和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年度から再度減少傾向となり、令和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年度は対前年度比</a:t>
          </a:r>
          <a:r>
            <a:rPr kumimoji="1" lang="en-US" altLang="ja-JP" sz="1200">
              <a:latin typeface="ＭＳ ゴシック" pitchFamily="49" charset="-128"/>
              <a:ea typeface="ＭＳ ゴシック" pitchFamily="49" charset="-128"/>
            </a:rPr>
            <a:t>11.7</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8.9</a:t>
          </a:r>
          <a:r>
            <a:rPr kumimoji="1" lang="ja-JP" altLang="en-US" sz="1200">
              <a:latin typeface="ＭＳ ゴシック" pitchFamily="49" charset="-128"/>
              <a:ea typeface="ＭＳ ゴシック" pitchFamily="49" charset="-128"/>
            </a:rPr>
            <a:t>％）の減少となった。</a:t>
          </a:r>
        </a:p>
        <a:p>
          <a:r>
            <a:rPr kumimoji="1" lang="ja-JP" altLang="en-US" sz="1200">
              <a:latin typeface="ＭＳ ゴシック" pitchFamily="49" charset="-128"/>
              <a:ea typeface="ＭＳ ゴシック" pitchFamily="49" charset="-128"/>
            </a:rPr>
            <a:t>　今後も学校施設等の老朽化対策事業などの大型事業が予定されていることから、地方債現在高の大幅な減少は見込めない状況である。</a:t>
          </a:r>
        </a:p>
        <a:p>
          <a:r>
            <a:rPr kumimoji="1" lang="ja-JP" altLang="en-US" sz="1200">
              <a:latin typeface="ＭＳ ゴシック" pitchFamily="49" charset="-128"/>
              <a:ea typeface="ＭＳ ゴシック" pitchFamily="49" charset="-128"/>
            </a:rPr>
            <a:t>　組合等負担等見込額は、松山衛生事務組合が借入れた地方債に対する負担部分である。</a:t>
          </a:r>
        </a:p>
        <a:p>
          <a:r>
            <a:rPr kumimoji="1" lang="ja-JP" altLang="en-US" sz="1200">
              <a:latin typeface="ＭＳ ゴシック" pitchFamily="49" charset="-128"/>
              <a:ea typeface="ＭＳ ゴシック" pitchFamily="49" charset="-128"/>
            </a:rPr>
            <a:t>　充当可能基金については、平成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a:t>
          </a:r>
          <a:r>
            <a:rPr kumimoji="1" lang="en-US" altLang="ja-JP" sz="1200">
              <a:latin typeface="ＭＳ ゴシック" pitchFamily="49" charset="-128"/>
              <a:ea typeface="ＭＳ ゴシック" pitchFamily="49" charset="-128"/>
            </a:rPr>
            <a:t>68.9</a:t>
          </a:r>
          <a:r>
            <a:rPr kumimoji="1" lang="ja-JP" altLang="en-US" sz="1200">
              <a:latin typeface="ＭＳ ゴシック" pitchFamily="49" charset="-128"/>
              <a:ea typeface="ＭＳ ゴシック" pitchFamily="49" charset="-128"/>
            </a:rPr>
            <a:t>億円をピークに減少していたが、令和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年度から増加に転じ、令和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年度は、前年度決算剰余金の財政調整基金への積立等により、対前年度比</a:t>
          </a:r>
          <a:r>
            <a:rPr kumimoji="1" lang="en-US" altLang="ja-JP" sz="1200">
              <a:latin typeface="ＭＳ ゴシック" pitchFamily="49" charset="-128"/>
              <a:ea typeface="ＭＳ ゴシック" pitchFamily="49" charset="-128"/>
            </a:rPr>
            <a:t>13.3</a:t>
          </a:r>
          <a:r>
            <a:rPr kumimoji="1" lang="ja-JP" altLang="en-US" sz="1200">
              <a:latin typeface="ＭＳ ゴシック" pitchFamily="49" charset="-128"/>
              <a:ea typeface="ＭＳ ゴシック" pitchFamily="49" charset="-128"/>
            </a:rPr>
            <a:t>億円増（＋</a:t>
          </a:r>
          <a:r>
            <a:rPr kumimoji="1" lang="en-US" altLang="ja-JP" sz="1200">
              <a:latin typeface="ＭＳ ゴシック" pitchFamily="49" charset="-128"/>
              <a:ea typeface="ＭＳ ゴシック" pitchFamily="49" charset="-128"/>
            </a:rPr>
            <a:t>25.5</a:t>
          </a:r>
          <a:r>
            <a:rPr kumimoji="1" lang="ja-JP" altLang="en-US" sz="1200">
              <a:latin typeface="ＭＳ ゴシック" pitchFamily="49" charset="-128"/>
              <a:ea typeface="ＭＳ ゴシック" pitchFamily="49" charset="-128"/>
            </a:rPr>
            <a:t>％）の</a:t>
          </a:r>
          <a:r>
            <a:rPr kumimoji="1" lang="en-US" altLang="ja-JP" sz="1200">
              <a:latin typeface="ＭＳ ゴシック" pitchFamily="49" charset="-128"/>
              <a:ea typeface="ＭＳ ゴシック" pitchFamily="49" charset="-128"/>
            </a:rPr>
            <a:t>65.6</a:t>
          </a:r>
          <a:r>
            <a:rPr kumimoji="1" lang="ja-JP" altLang="en-US" sz="1200">
              <a:latin typeface="ＭＳ ゴシック" pitchFamily="49" charset="-128"/>
              <a:ea typeface="ＭＳ ゴシック" pitchFamily="49" charset="-128"/>
            </a:rPr>
            <a:t>億円となっている。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愛媛県東温市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「地域振興基金」からコミュニティ振興事業など地域振興に資する事業のため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年度に解散した東温市土地開発公社の残余財産を原資に、特定目的基金として、産業用地等整備基金（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億円）を新設したこと等により、基金全体としては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特定目的基金の設置目的に沿った事業の推進を図っていくことから、今後は、基金残高は減少していく見込みである。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：市民の連帯の強化及び地域振興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　：都市環境の整備充実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奨学金基金　　　　：経済的理由により就学が困難な学生に対し、奨学金を付与し、有為の人材を育成する。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公共施設等管理基金：公共施設等の改修・維持補修・除却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産業用地等整備基金：産業用地等の造成等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：コミュニティ振興事業など地域振興に資する事業に対して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　：区画整理関係事業に対して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奨学金基金　　　　　：奨学金の財源として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百万円を充当した一方で、市民等からの寄附金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公共施設等管理基金：公園トイレ洋式化事業など公共施設等の改修費用等に対し、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産業用地等整備基金：令和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年度に解散した東温市土地開発公社の残余財産を原資に新設。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：合併特例事業債を活用して造成しているため、元金の償還の完了した範囲内において計画的に活用していく。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　：区画整理関係事業の財源として活用していく。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奨学金基金　　　　：奨学金制度を継続していくために、基金への寄付を積極的に呼びかけるとともに効率的に運用していく。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公共施設等管理基金：公共施設の利便性の向上や維持管理費用の低減に資する事業等の財源として計画的に活用していく。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産業用地等整備基金：産業用地等の造成事業等の財源として活用していく。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億円の取崩しを行ったが、前年度決算剰余金等を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災害への備えなどを考慮し基金残高が標準財政規模の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割を下回ることがないよう努めていく。また、国債等の債券による効率的な運用を行っていく。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預金利子を積み立てたが、取崩しを行わなかったため、目立った増減はなかった。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計画的な基金の活用に努めていく。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345AE66-1F47-4144-AE1E-EADA77835C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55D3892-BB47-4273-8F3B-3708CF6CB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94DA8B0-591D-45BA-91F1-E53BF8B5AACC}"/>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7AEDD1F-596B-41FA-9B34-B7B7F5FB05A8}"/>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BC08D02-030F-4AF6-9897-7E909A1A846A}"/>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614F419-ACE8-4FB0-A341-2687AE94268A}"/>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BC3068C-A7DD-4386-B7B6-74574E89B30A}"/>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11270EE-F08C-42FE-BA09-7E8C23BF3825}"/>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474D466-7B6F-47F3-BD6F-3BD627313378}"/>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714EF36-0334-43FE-BA9F-AB32DA1A5EEF}"/>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4DD2855-0454-4B7D-AF9F-47DB5726EB3A}"/>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165839A-5D2A-4AD7-9A51-59E4AE2B2AA5}"/>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33,250
32,997
211.30
18,686,213
17,461,279
1,090,850
10,066,631
12,041,912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9362655-5347-41FF-A8B9-F9D92C348A96}"/>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4718419-CF0F-4FCC-9001-839DA940E29E}"/>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AA4CE5D-C809-4952-A158-BE640537A0DC}"/>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ECDA37B-0E3B-42CB-BBE5-72DD5DF3FFCA}"/>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1D855DA-44DC-4827-99C5-10C1113446EF}"/>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58FF4B6-5DA2-470D-95A3-98B43F99C34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6D116AC-13AD-4DCF-B40C-11008DC24D21}"/>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D664FFD-3A00-43FF-8C45-9C0F48D6D9B7}"/>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1D4FD59-215F-4088-A62E-D0F11EE3713F}"/>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05B9571-F85B-47FA-8C63-D2988794441E}"/>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B333B4E-143D-457F-A1C8-2E9AE56179AC}"/>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8221A5C-369A-4E92-8B4F-48369EC9D5C1}"/>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05488D1-BF3F-4562-9C3D-13D9E43A2D5A}"/>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50F4BC6-1093-4127-98AA-E5E494AA4CAC}"/>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B8D1475-D948-4889-B3ED-C3396ACD8FF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6DF1404-76EE-4CDC-B0F9-1CCE1925CDA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F34C5F0-80F4-47FF-A7CC-0CB7364958C1}"/>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302310B-E336-465D-9D96-F067680B8DC1}"/>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21CB7FA-2002-4B25-BDD6-E29B380C8302}"/>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50B65CC-F532-4DCD-A1B7-F3B21AA9B6F1}"/>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AA1E3BA-BB89-4665-BCDB-6453D891B943}"/>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42C371F-6D96-4E00-AA04-72C54F8EA4BE}"/>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2DE99F4-1AF8-4D87-8F70-8F214DBAA4C9}"/>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9E21217-A4D1-44BF-B221-909D70ADC0EA}"/>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6BBF3AB-BFFB-403C-8388-96F2BB732C51}"/>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C931231-AC34-430D-8081-698C3928AD56}"/>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D17124C-1909-4D78-875D-52D8F0939BCF}"/>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E0019ED-F6AD-473D-8DEC-2093B2C88528}"/>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2A215F0-734E-421F-857D-7EFBB944D5E1}"/>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6951B9A-08E1-424A-90C6-2274F00495DC}"/>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3D4E963-546D-4669-8073-85B8CF84ABD2}"/>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443CD4B-09F8-46AA-82B1-59CA132C8191}"/>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904FEF7-A8F3-4D52-A2D5-5850B25DE7CB}"/>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89A3816-D2E8-4E29-83D8-FEB813231BE7}"/>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903D2DB-302D-4B38-A95F-0E00C0A058C3}"/>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当市では、合併を行った平成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年度以降、新市建設計画に基づき、施設整備を進めたことにより、有形固定資産額が増加し、有形固定資産減価償却率が類似団体平均を下回る結果となったと考えられる。</a:t>
          </a:r>
        </a:p>
        <a:p>
          <a:r>
            <a:rPr kumimoji="1" lang="ja-JP" altLang="en-US" sz="1100">
              <a:latin typeface="ＭＳ Ｐゴシック" panose="020B0600070205080204" pitchFamily="50" charset="-128"/>
              <a:ea typeface="ＭＳ Ｐゴシック" panose="020B0600070205080204" pitchFamily="50" charset="-128"/>
            </a:rPr>
            <a:t>しかし、現状緩やかな上昇傾向にあるため、東温市公共施設等総合管理計画に基づき、施設の適正管理に努める。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332D970-D4C3-4C4A-AAFF-D5ED5FEEE937}"/>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EC09AFF-2F3B-45F6-A9C3-C6FC4E3DDECB}"/>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0CD5EBF-7435-4E4A-B2F8-FC3B559A2971}"/>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C924376-5437-4535-AE6E-44D92695A9DF}"/>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3DD0939-850B-4905-BF8C-BF6936FE5052}"/>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07A292D-B3C5-48BB-AAEE-21271111ADC3}"/>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F20E63B-462F-4B4B-AA96-A8E637B560E9}"/>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597CBB4-9D64-406D-8F4B-D9EB519FEB14}"/>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AB5C2B8-B4D5-4F92-920C-E737E921986A}"/>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E06429E-856A-4085-BE2A-76E298F131F1}"/>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C349CDE-F90D-45D4-AA7F-5EC27EE608B7}"/>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FEFB290-976D-4496-B8FF-A479C4D2CC62}"/>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1D1EFB5-571C-4DBA-979D-1E3A82D7587A}"/>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3590346-B4CD-4A8F-BA8D-F428AFE5D1EA}"/>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9183011-966C-4227-8BD4-DF3B8318D43F}"/>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0EB7ADC-7C00-4167-A3DE-A1DAFDA5CEE8}"/>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5074D529-077C-492C-A00F-CB84230A865B}"/>
            </a:ext>
          </a:extLst>
        </xdr:cNvPr>
        <xdr:cNvCxnSpPr/>
      </xdr:nvCxnSpPr>
      <xdr:spPr>
        <a:xfrm flipV="1">
          <a:off x="4300220" y="5307542"/>
          <a:ext cx="1270" cy="125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a:extLst>
            <a:ext uri="{FF2B5EF4-FFF2-40B4-BE49-F238E27FC236}">
              <a16:creationId xmlns:a16="http://schemas.microsoft.com/office/drawing/2014/main" id="{F8DE8EC0-2616-4410-B863-C8C507702CB6}"/>
            </a:ext>
          </a:extLst>
        </xdr:cNvPr>
        <xdr:cNvSpPr txBox="1"/>
      </xdr:nvSpPr>
      <xdr:spPr>
        <a:xfrm>
          <a:off x="4352925" y="656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0B15A61B-2294-46C6-B023-0961DF6301D5}"/>
            </a:ext>
          </a:extLst>
        </xdr:cNvPr>
        <xdr:cNvCxnSpPr/>
      </xdr:nvCxnSpPr>
      <xdr:spPr>
        <a:xfrm>
          <a:off x="4213225" y="656209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a:extLst>
            <a:ext uri="{FF2B5EF4-FFF2-40B4-BE49-F238E27FC236}">
              <a16:creationId xmlns:a16="http://schemas.microsoft.com/office/drawing/2014/main" id="{FD6C097C-8A02-40ED-90AB-768960DB3B40}"/>
            </a:ext>
          </a:extLst>
        </xdr:cNvPr>
        <xdr:cNvSpPr txBox="1"/>
      </xdr:nvSpPr>
      <xdr:spPr>
        <a:xfrm>
          <a:off x="4352925" y="5089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a:extLst>
            <a:ext uri="{FF2B5EF4-FFF2-40B4-BE49-F238E27FC236}">
              <a16:creationId xmlns:a16="http://schemas.microsoft.com/office/drawing/2014/main" id="{E78CC8D2-5D71-4B4A-8454-236C7EDAC6C8}"/>
            </a:ext>
          </a:extLst>
        </xdr:cNvPr>
        <xdr:cNvCxnSpPr/>
      </xdr:nvCxnSpPr>
      <xdr:spPr>
        <a:xfrm>
          <a:off x="4213225" y="5307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EE2024DF-173A-41C5-8D9D-B0DA187A228E}"/>
            </a:ext>
          </a:extLst>
        </xdr:cNvPr>
        <xdr:cNvSpPr txBox="1"/>
      </xdr:nvSpPr>
      <xdr:spPr>
        <a:xfrm>
          <a:off x="4352925" y="5925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57B8DE42-E8E1-4DEE-B0D8-BC465461F83A}"/>
            </a:ext>
          </a:extLst>
        </xdr:cNvPr>
        <xdr:cNvSpPr/>
      </xdr:nvSpPr>
      <xdr:spPr>
        <a:xfrm>
          <a:off x="4251325"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174BBA29-E78B-45C0-8849-5163592DE658}"/>
            </a:ext>
          </a:extLst>
        </xdr:cNvPr>
        <xdr:cNvSpPr/>
      </xdr:nvSpPr>
      <xdr:spPr>
        <a:xfrm>
          <a:off x="3616325" y="5914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127847</xdr:rowOff>
    </xdr:from>
    <xdr:to>
      <xdr:col>15</xdr:col>
      <xdr:colOff>187325</xdr:colOff>
      <xdr:row>31</xdr:row>
      <xdr:rowOff>57997</xdr:rowOff>
    </xdr:to>
    <xdr:sp macro="" textlink="">
      <xdr:nvSpPr>
        <xdr:cNvPr id="73" name="フローチャート: 判断 72">
          <a:extLst>
            <a:ext uri="{FF2B5EF4-FFF2-40B4-BE49-F238E27FC236}">
              <a16:creationId xmlns:a16="http://schemas.microsoft.com/office/drawing/2014/main" id="{EC15210A-EDDA-4AB2-B3C1-23784EFC6627}"/>
            </a:ext>
          </a:extLst>
        </xdr:cNvPr>
        <xdr:cNvSpPr/>
      </xdr:nvSpPr>
      <xdr:spPr>
        <a:xfrm>
          <a:off x="2930525" y="58745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102658</xdr:rowOff>
    </xdr:from>
    <xdr:to>
      <xdr:col>11</xdr:col>
      <xdr:colOff>187325</xdr:colOff>
      <xdr:row>31</xdr:row>
      <xdr:rowOff>32808</xdr:rowOff>
    </xdr:to>
    <xdr:sp macro="" textlink="">
      <xdr:nvSpPr>
        <xdr:cNvPr id="74" name="フローチャート: 判断 73">
          <a:extLst>
            <a:ext uri="{FF2B5EF4-FFF2-40B4-BE49-F238E27FC236}">
              <a16:creationId xmlns:a16="http://schemas.microsoft.com/office/drawing/2014/main" id="{C9DFD767-B622-4334-A930-2EF5F1FFB343}"/>
            </a:ext>
          </a:extLst>
        </xdr:cNvPr>
        <xdr:cNvSpPr/>
      </xdr:nvSpPr>
      <xdr:spPr>
        <a:xfrm>
          <a:off x="2244725" y="5849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95462</xdr:rowOff>
    </xdr:from>
    <xdr:to>
      <xdr:col>7</xdr:col>
      <xdr:colOff>187325</xdr:colOff>
      <xdr:row>31</xdr:row>
      <xdr:rowOff>25612</xdr:rowOff>
    </xdr:to>
    <xdr:sp macro="" textlink="">
      <xdr:nvSpPr>
        <xdr:cNvPr id="75" name="フローチャート: 判断 74">
          <a:extLst>
            <a:ext uri="{FF2B5EF4-FFF2-40B4-BE49-F238E27FC236}">
              <a16:creationId xmlns:a16="http://schemas.microsoft.com/office/drawing/2014/main" id="{E468A713-1BD5-42A7-8DFA-9E5A014AB34D}"/>
            </a:ext>
          </a:extLst>
        </xdr:cNvPr>
        <xdr:cNvSpPr/>
      </xdr:nvSpPr>
      <xdr:spPr>
        <a:xfrm>
          <a:off x="1558925" y="58422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0073780-E83A-4FC7-88CB-827410DD1BE4}"/>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99A90A3-07B2-4B4B-B3FC-56DD2FAAA547}"/>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326B692-77B3-4346-A7AC-79045B49115D}"/>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8D2BE47-23D5-436A-A2DD-70FBF9A9594F}"/>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8AD4242-D1EB-4564-AA11-E25A04705CD2}"/>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11430</xdr:rowOff>
    </xdr:from>
    <xdr:to>
      <xdr:col>23</xdr:col>
      <xdr:colOff>136525</xdr:colOff>
      <xdr:row>29</xdr:row>
      <xdr:rowOff>113030</xdr:rowOff>
    </xdr:to>
    <xdr:sp macro="" textlink="">
      <xdr:nvSpPr>
        <xdr:cNvPr id="81" name="楕円 80">
          <a:extLst>
            <a:ext uri="{FF2B5EF4-FFF2-40B4-BE49-F238E27FC236}">
              <a16:creationId xmlns:a16="http://schemas.microsoft.com/office/drawing/2014/main" id="{F5B96682-FCA2-4263-8286-802941B2AA33}"/>
            </a:ext>
          </a:extLst>
        </xdr:cNvPr>
        <xdr:cNvSpPr/>
      </xdr:nvSpPr>
      <xdr:spPr>
        <a:xfrm>
          <a:off x="4251325"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34307</xdr:rowOff>
    </xdr:from>
    <xdr:ext cx="405111" cy="259045"/>
    <xdr:sp macro="" textlink="">
      <xdr:nvSpPr>
        <xdr:cNvPr id="82" name="有形固定資産減価償却率該当値テキスト">
          <a:extLst>
            <a:ext uri="{FF2B5EF4-FFF2-40B4-BE49-F238E27FC236}">
              <a16:creationId xmlns:a16="http://schemas.microsoft.com/office/drawing/2014/main" id="{BE1C84DA-D607-4CA3-9183-A5D627695D33}"/>
            </a:ext>
          </a:extLst>
        </xdr:cNvPr>
        <xdr:cNvSpPr txBox="1"/>
      </xdr:nvSpPr>
      <xdr:spPr>
        <a:xfrm>
          <a:off x="4352925" y="54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132503</xdr:rowOff>
    </xdr:from>
    <xdr:to>
      <xdr:col>19</xdr:col>
      <xdr:colOff>187325</xdr:colOff>
      <xdr:row>29</xdr:row>
      <xdr:rowOff>62653</xdr:rowOff>
    </xdr:to>
    <xdr:sp macro="" textlink="">
      <xdr:nvSpPr>
        <xdr:cNvPr id="83" name="楕円 82">
          <a:extLst>
            <a:ext uri="{FF2B5EF4-FFF2-40B4-BE49-F238E27FC236}">
              <a16:creationId xmlns:a16="http://schemas.microsoft.com/office/drawing/2014/main" id="{C20147E0-4B21-4C6C-93AD-D861B65A85AA}"/>
            </a:ext>
          </a:extLst>
        </xdr:cNvPr>
        <xdr:cNvSpPr/>
      </xdr:nvSpPr>
      <xdr:spPr>
        <a:xfrm>
          <a:off x="3616325" y="55490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11853</xdr:rowOff>
    </xdr:from>
    <xdr:to>
      <xdr:col>23</xdr:col>
      <xdr:colOff>85725</xdr:colOff>
      <xdr:row>29</xdr:row>
      <xdr:rowOff>62230</xdr:rowOff>
    </xdr:to>
    <xdr:cxnSp macro="">
      <xdr:nvCxnSpPr>
        <xdr:cNvPr id="84" name="直線コネクタ 83">
          <a:extLst>
            <a:ext uri="{FF2B5EF4-FFF2-40B4-BE49-F238E27FC236}">
              <a16:creationId xmlns:a16="http://schemas.microsoft.com/office/drawing/2014/main" id="{52B7F3E4-CA83-48D4-AE58-BD0586CBB797}"/>
            </a:ext>
          </a:extLst>
        </xdr:cNvPr>
        <xdr:cNvCxnSpPr/>
      </xdr:nvCxnSpPr>
      <xdr:spPr>
        <a:xfrm>
          <a:off x="3667125" y="5593503"/>
          <a:ext cx="635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46143</xdr:rowOff>
    </xdr:from>
    <xdr:to>
      <xdr:col>15</xdr:col>
      <xdr:colOff>187325</xdr:colOff>
      <xdr:row>28</xdr:row>
      <xdr:rowOff>147743</xdr:rowOff>
    </xdr:to>
    <xdr:sp macro="" textlink="">
      <xdr:nvSpPr>
        <xdr:cNvPr id="85" name="楕円 84">
          <a:extLst>
            <a:ext uri="{FF2B5EF4-FFF2-40B4-BE49-F238E27FC236}">
              <a16:creationId xmlns:a16="http://schemas.microsoft.com/office/drawing/2014/main" id="{7A63D180-6AB2-44BE-9948-D4EC7DCAA838}"/>
            </a:ext>
          </a:extLst>
        </xdr:cNvPr>
        <xdr:cNvSpPr/>
      </xdr:nvSpPr>
      <xdr:spPr>
        <a:xfrm>
          <a:off x="2930525" y="54626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96943</xdr:rowOff>
    </xdr:from>
    <xdr:to>
      <xdr:col>19</xdr:col>
      <xdr:colOff>136525</xdr:colOff>
      <xdr:row>29</xdr:row>
      <xdr:rowOff>11853</xdr:rowOff>
    </xdr:to>
    <xdr:cxnSp macro="">
      <xdr:nvCxnSpPr>
        <xdr:cNvPr id="86" name="直線コネクタ 85">
          <a:extLst>
            <a:ext uri="{FF2B5EF4-FFF2-40B4-BE49-F238E27FC236}">
              <a16:creationId xmlns:a16="http://schemas.microsoft.com/office/drawing/2014/main" id="{9701F428-0C30-4BB9-A703-5CF2866A77EB}"/>
            </a:ext>
          </a:extLst>
        </xdr:cNvPr>
        <xdr:cNvCxnSpPr/>
      </xdr:nvCxnSpPr>
      <xdr:spPr>
        <a:xfrm>
          <a:off x="2981325" y="5513493"/>
          <a:ext cx="6858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149225</xdr:rowOff>
    </xdr:from>
    <xdr:to>
      <xdr:col>11</xdr:col>
      <xdr:colOff>187325</xdr:colOff>
      <xdr:row>28</xdr:row>
      <xdr:rowOff>79375</xdr:rowOff>
    </xdr:to>
    <xdr:sp macro="" textlink="">
      <xdr:nvSpPr>
        <xdr:cNvPr id="87" name="楕円 86">
          <a:extLst>
            <a:ext uri="{FF2B5EF4-FFF2-40B4-BE49-F238E27FC236}">
              <a16:creationId xmlns:a16="http://schemas.microsoft.com/office/drawing/2014/main" id="{AF02F186-96CB-4029-ABA2-6EAEE5D06C5E}"/>
            </a:ext>
          </a:extLst>
        </xdr:cNvPr>
        <xdr:cNvSpPr/>
      </xdr:nvSpPr>
      <xdr:spPr>
        <a:xfrm>
          <a:off x="2244725" y="54006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28575</xdr:rowOff>
    </xdr:from>
    <xdr:to>
      <xdr:col>15</xdr:col>
      <xdr:colOff>136525</xdr:colOff>
      <xdr:row>28</xdr:row>
      <xdr:rowOff>96943</xdr:rowOff>
    </xdr:to>
    <xdr:cxnSp macro="">
      <xdr:nvCxnSpPr>
        <xdr:cNvPr id="88" name="直線コネクタ 87">
          <a:extLst>
            <a:ext uri="{FF2B5EF4-FFF2-40B4-BE49-F238E27FC236}">
              <a16:creationId xmlns:a16="http://schemas.microsoft.com/office/drawing/2014/main" id="{9F15F7C4-248A-4CD6-85B7-246D75B3A8C2}"/>
            </a:ext>
          </a:extLst>
        </xdr:cNvPr>
        <xdr:cNvCxnSpPr/>
      </xdr:nvCxnSpPr>
      <xdr:spPr>
        <a:xfrm>
          <a:off x="2295525" y="5445125"/>
          <a:ext cx="6858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138430</xdr:rowOff>
    </xdr:from>
    <xdr:to>
      <xdr:col>7</xdr:col>
      <xdr:colOff>187325</xdr:colOff>
      <xdr:row>28</xdr:row>
      <xdr:rowOff>68580</xdr:rowOff>
    </xdr:to>
    <xdr:sp macro="" textlink="">
      <xdr:nvSpPr>
        <xdr:cNvPr id="89" name="楕円 88">
          <a:extLst>
            <a:ext uri="{FF2B5EF4-FFF2-40B4-BE49-F238E27FC236}">
              <a16:creationId xmlns:a16="http://schemas.microsoft.com/office/drawing/2014/main" id="{BF320A08-F6E0-4B72-AB06-418B0DD753D9}"/>
            </a:ext>
          </a:extLst>
        </xdr:cNvPr>
        <xdr:cNvSpPr/>
      </xdr:nvSpPr>
      <xdr:spPr>
        <a:xfrm>
          <a:off x="1558925" y="53898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17780</xdr:rowOff>
    </xdr:from>
    <xdr:to>
      <xdr:col>11</xdr:col>
      <xdr:colOff>136525</xdr:colOff>
      <xdr:row>28</xdr:row>
      <xdr:rowOff>28575</xdr:rowOff>
    </xdr:to>
    <xdr:cxnSp macro="">
      <xdr:nvCxnSpPr>
        <xdr:cNvPr id="90" name="直線コネクタ 89">
          <a:extLst>
            <a:ext uri="{FF2B5EF4-FFF2-40B4-BE49-F238E27FC236}">
              <a16:creationId xmlns:a16="http://schemas.microsoft.com/office/drawing/2014/main" id="{0266EA51-DBE6-4408-B177-916A37379709}"/>
            </a:ext>
          </a:extLst>
        </xdr:cNvPr>
        <xdr:cNvCxnSpPr/>
      </xdr:nvCxnSpPr>
      <xdr:spPr>
        <a:xfrm>
          <a:off x="1609725" y="5434330"/>
          <a:ext cx="6858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a:extLst>
            <a:ext uri="{FF2B5EF4-FFF2-40B4-BE49-F238E27FC236}">
              <a16:creationId xmlns:a16="http://schemas.microsoft.com/office/drawing/2014/main" id="{974A7A06-2DDE-40DD-96C3-7195E6EDA687}"/>
            </a:ext>
          </a:extLst>
        </xdr:cNvPr>
        <xdr:cNvSpPr txBox="1"/>
      </xdr:nvSpPr>
      <xdr:spPr>
        <a:xfrm>
          <a:off x="3470919" y="600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49124</xdr:rowOff>
    </xdr:from>
    <xdr:ext cx="405111" cy="259045"/>
    <xdr:sp macro="" textlink="">
      <xdr:nvSpPr>
        <xdr:cNvPr id="92" name="n_2aveValue有形固定資産減価償却率">
          <a:extLst>
            <a:ext uri="{FF2B5EF4-FFF2-40B4-BE49-F238E27FC236}">
              <a16:creationId xmlns:a16="http://schemas.microsoft.com/office/drawing/2014/main" id="{BBB57055-559A-42E1-8026-FB3A83E89A55}"/>
            </a:ext>
          </a:extLst>
        </xdr:cNvPr>
        <xdr:cNvSpPr txBox="1"/>
      </xdr:nvSpPr>
      <xdr:spPr>
        <a:xfrm>
          <a:off x="2797819" y="5960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93" name="n_3aveValue有形固定資産減価償却率">
          <a:extLst>
            <a:ext uri="{FF2B5EF4-FFF2-40B4-BE49-F238E27FC236}">
              <a16:creationId xmlns:a16="http://schemas.microsoft.com/office/drawing/2014/main" id="{F28014C1-D534-4A04-A9D1-2F9C74DDAF7C}"/>
            </a:ext>
          </a:extLst>
        </xdr:cNvPr>
        <xdr:cNvSpPr txBox="1"/>
      </xdr:nvSpPr>
      <xdr:spPr>
        <a:xfrm>
          <a:off x="2112019" y="59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16739</xdr:rowOff>
    </xdr:from>
    <xdr:ext cx="405111" cy="259045"/>
    <xdr:sp macro="" textlink="">
      <xdr:nvSpPr>
        <xdr:cNvPr id="94" name="n_4aveValue有形固定資産減価償却率">
          <a:extLst>
            <a:ext uri="{FF2B5EF4-FFF2-40B4-BE49-F238E27FC236}">
              <a16:creationId xmlns:a16="http://schemas.microsoft.com/office/drawing/2014/main" id="{26439183-B6C1-43B4-A374-3C9238CCA1BB}"/>
            </a:ext>
          </a:extLst>
        </xdr:cNvPr>
        <xdr:cNvSpPr txBox="1"/>
      </xdr:nvSpPr>
      <xdr:spPr>
        <a:xfrm>
          <a:off x="1426219" y="5928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79180</xdr:rowOff>
    </xdr:from>
    <xdr:ext cx="405111" cy="259045"/>
    <xdr:sp macro="" textlink="">
      <xdr:nvSpPr>
        <xdr:cNvPr id="95" name="n_1mainValue有形固定資産減価償却率">
          <a:extLst>
            <a:ext uri="{FF2B5EF4-FFF2-40B4-BE49-F238E27FC236}">
              <a16:creationId xmlns:a16="http://schemas.microsoft.com/office/drawing/2014/main" id="{139D666C-2410-49C1-985A-3059C2AC4FB9}"/>
            </a:ext>
          </a:extLst>
        </xdr:cNvPr>
        <xdr:cNvSpPr txBox="1"/>
      </xdr:nvSpPr>
      <xdr:spPr>
        <a:xfrm>
          <a:off x="3470919" y="533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164270</xdr:rowOff>
    </xdr:from>
    <xdr:ext cx="405111" cy="259045"/>
    <xdr:sp macro="" textlink="">
      <xdr:nvSpPr>
        <xdr:cNvPr id="96" name="n_2mainValue有形固定資産減価償却率">
          <a:extLst>
            <a:ext uri="{FF2B5EF4-FFF2-40B4-BE49-F238E27FC236}">
              <a16:creationId xmlns:a16="http://schemas.microsoft.com/office/drawing/2014/main" id="{67F2262A-56DF-4BB3-A8B5-02D2D9CD6A0B}"/>
            </a:ext>
          </a:extLst>
        </xdr:cNvPr>
        <xdr:cNvSpPr txBox="1"/>
      </xdr:nvSpPr>
      <xdr:spPr>
        <a:xfrm>
          <a:off x="2797819" y="525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95902</xdr:rowOff>
    </xdr:from>
    <xdr:ext cx="405111" cy="259045"/>
    <xdr:sp macro="" textlink="">
      <xdr:nvSpPr>
        <xdr:cNvPr id="97" name="n_3mainValue有形固定資産減価償却率">
          <a:extLst>
            <a:ext uri="{FF2B5EF4-FFF2-40B4-BE49-F238E27FC236}">
              <a16:creationId xmlns:a16="http://schemas.microsoft.com/office/drawing/2014/main" id="{969EB4EF-49EE-43F4-9028-AA988713E391}"/>
            </a:ext>
          </a:extLst>
        </xdr:cNvPr>
        <xdr:cNvSpPr txBox="1"/>
      </xdr:nvSpPr>
      <xdr:spPr>
        <a:xfrm>
          <a:off x="2112019" y="51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85107</xdr:rowOff>
    </xdr:from>
    <xdr:ext cx="405111" cy="259045"/>
    <xdr:sp macro="" textlink="">
      <xdr:nvSpPr>
        <xdr:cNvPr id="98" name="n_4mainValue有形固定資産減価償却率">
          <a:extLst>
            <a:ext uri="{FF2B5EF4-FFF2-40B4-BE49-F238E27FC236}">
              <a16:creationId xmlns:a16="http://schemas.microsoft.com/office/drawing/2014/main" id="{621D9D4F-8D49-4A62-9D54-AE918A0CAEED}"/>
            </a:ext>
          </a:extLst>
        </xdr:cNvPr>
        <xdr:cNvSpPr txBox="1"/>
      </xdr:nvSpPr>
      <xdr:spPr>
        <a:xfrm>
          <a:off x="1426219" y="51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521143D-03A7-42F3-A670-65821209D55B}"/>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E8C35E4-5761-4686-A978-7A91C131D683}"/>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A49670D-2E1A-43D2-9F69-938BC0DC7354}"/>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E75758A-5053-4E9C-89A0-AEB554E5AC52}"/>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D569729-3A1F-42F0-9CE7-94BCD3D6C3A4}"/>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1CC7B1F-18B4-4946-903A-9D6367DBCD26}"/>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D78B5D9-63B0-49AF-9353-DD1901B0E6AE}"/>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912581A-4DF9-480C-B2A9-EDBB3BD5F3DC}"/>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F4322D1-87F8-4A32-8425-57F19820BD35}"/>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24951AE-8611-4114-8540-80325D063B66}"/>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6B728A6-C2C5-4911-A7E8-103A1A2BF3D7}"/>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994D565-D884-4E6C-A912-7A05B32BF5B8}"/>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588D8D5-F160-4925-9733-75F7F904BD2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減少が進み、類似団体平均を下回る数値となっているが、今後、施設整備に伴う地方債の借入れが増加し、地方債現在高が増加する見込みであることから、債務償還比率も増加に転じる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DD66254-58E3-4F2F-B49E-9827EB4DC5ED}"/>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4F2F047-7B30-4990-A500-6757FA20E013}"/>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B10832B-B5DD-4CBE-A8E0-F8D0EC094E9A}"/>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A5BAB39-E09D-4C4F-9A9B-ADBF5072794F}"/>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2A398BEF-B48A-4822-B6AF-CC39627B51C7}"/>
            </a:ext>
          </a:extLst>
        </xdr:cNvPr>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4A85C6D-9403-47FA-A80A-0826AE8FAD51}"/>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DFEE52E2-5B0A-4B3F-8989-168DE1CB67D9}"/>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9BBAD1C-2D42-41F4-AF05-C212418A4293}"/>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7CFC5787-8FB6-4582-95E5-4EA59C9864B9}"/>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AD08BE8-5903-439D-BD22-B15D0AD52F3E}"/>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18008D4-6829-4CCC-A04F-D91C024B371B}"/>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B514787-5204-4BD0-8ACE-AFB2941167EA}"/>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8AFD6E5-37E6-4909-8F59-F2C5A97F339F}"/>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FCB31DE-ABDD-42FF-9AA5-B594F8EA7853}"/>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1DC18F2-1DC6-4253-B8D0-48451EAF7BA4}"/>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a:extLst>
            <a:ext uri="{FF2B5EF4-FFF2-40B4-BE49-F238E27FC236}">
              <a16:creationId xmlns:a16="http://schemas.microsoft.com/office/drawing/2014/main" id="{EA1BE82D-F245-4056-904F-0FF97BBC5DD9}"/>
            </a:ext>
          </a:extLst>
        </xdr:cNvPr>
        <xdr:cNvCxnSpPr/>
      </xdr:nvCxnSpPr>
      <xdr:spPr>
        <a:xfrm flipV="1">
          <a:off x="13323570" y="5169958"/>
          <a:ext cx="1269" cy="119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a:extLst>
            <a:ext uri="{FF2B5EF4-FFF2-40B4-BE49-F238E27FC236}">
              <a16:creationId xmlns:a16="http://schemas.microsoft.com/office/drawing/2014/main" id="{79B61B1D-ADD6-4623-9A31-1D5B1C702B97}"/>
            </a:ext>
          </a:extLst>
        </xdr:cNvPr>
        <xdr:cNvSpPr txBox="1"/>
      </xdr:nvSpPr>
      <xdr:spPr>
        <a:xfrm>
          <a:off x="13376275" y="63705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a:extLst>
            <a:ext uri="{FF2B5EF4-FFF2-40B4-BE49-F238E27FC236}">
              <a16:creationId xmlns:a16="http://schemas.microsoft.com/office/drawing/2014/main" id="{6D3308F2-9D4E-4BE7-91BC-C7DC2988FC73}"/>
            </a:ext>
          </a:extLst>
        </xdr:cNvPr>
        <xdr:cNvCxnSpPr/>
      </xdr:nvCxnSpPr>
      <xdr:spPr>
        <a:xfrm>
          <a:off x="13255625" y="6366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19AECA6B-74B6-4053-9432-1462D221A0AD}"/>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E31924B-A2F4-448D-B37A-8A5DDC5C0925}"/>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macro="" textlink="">
      <xdr:nvSpPr>
        <xdr:cNvPr id="132" name="債務償還比率平均値テキスト">
          <a:extLst>
            <a:ext uri="{FF2B5EF4-FFF2-40B4-BE49-F238E27FC236}">
              <a16:creationId xmlns:a16="http://schemas.microsoft.com/office/drawing/2014/main" id="{DDF3822C-4280-4CFA-B7D0-9655E980A49B}"/>
            </a:ext>
          </a:extLst>
        </xdr:cNvPr>
        <xdr:cNvSpPr txBox="1"/>
      </xdr:nvSpPr>
      <xdr:spPr>
        <a:xfrm>
          <a:off x="13376275" y="574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a:extLst>
            <a:ext uri="{FF2B5EF4-FFF2-40B4-BE49-F238E27FC236}">
              <a16:creationId xmlns:a16="http://schemas.microsoft.com/office/drawing/2014/main" id="{93368B32-AB50-45F1-A6BC-7D9F094E4A0B}"/>
            </a:ext>
          </a:extLst>
        </xdr:cNvPr>
        <xdr:cNvSpPr/>
      </xdr:nvSpPr>
      <xdr:spPr>
        <a:xfrm>
          <a:off x="13293725" y="57680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a:extLst>
            <a:ext uri="{FF2B5EF4-FFF2-40B4-BE49-F238E27FC236}">
              <a16:creationId xmlns:a16="http://schemas.microsoft.com/office/drawing/2014/main" id="{438E44CE-A7F7-441F-974A-747CFC8F3055}"/>
            </a:ext>
          </a:extLst>
        </xdr:cNvPr>
        <xdr:cNvSpPr/>
      </xdr:nvSpPr>
      <xdr:spPr>
        <a:xfrm>
          <a:off x="12639675" y="57153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E3EB6EF4-C471-42B8-8C4D-C4E087C326BF}"/>
            </a:ext>
          </a:extLst>
        </xdr:cNvPr>
        <xdr:cNvSpPr/>
      </xdr:nvSpPr>
      <xdr:spPr>
        <a:xfrm>
          <a:off x="11953875" y="58943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B9077294-2614-498D-A306-D5097AC1AACA}"/>
            </a:ext>
          </a:extLst>
        </xdr:cNvPr>
        <xdr:cNvSpPr/>
      </xdr:nvSpPr>
      <xdr:spPr>
        <a:xfrm>
          <a:off x="11268075" y="59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07146C26-EABA-46CC-A1A3-9C50111F8918}"/>
            </a:ext>
          </a:extLst>
        </xdr:cNvPr>
        <xdr:cNvSpPr/>
      </xdr:nvSpPr>
      <xdr:spPr>
        <a:xfrm>
          <a:off x="10582275" y="59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251E612-DCC7-4218-ADE1-6A84C77AEA1C}"/>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AE2FFFC-0280-4A82-A187-A2FAA04587EB}"/>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8F27585-FF5E-49CF-A421-FF43B7773E3F}"/>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1F9870B-2F2A-47D1-8491-F6EB056CD675}"/>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384094F-4136-4AD9-BF32-5DD1C2D6968B}"/>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155003</xdr:rowOff>
    </xdr:from>
    <xdr:to>
      <xdr:col>76</xdr:col>
      <xdr:colOff>73025</xdr:colOff>
      <xdr:row>30</xdr:row>
      <xdr:rowOff>85153</xdr:rowOff>
    </xdr:to>
    <xdr:sp macro="" textlink="">
      <xdr:nvSpPr>
        <xdr:cNvPr id="143" name="楕円 142">
          <a:extLst>
            <a:ext uri="{FF2B5EF4-FFF2-40B4-BE49-F238E27FC236}">
              <a16:creationId xmlns:a16="http://schemas.microsoft.com/office/drawing/2014/main" id="{0DB188A4-0F65-4C7A-AD38-B8614FC86091}"/>
            </a:ext>
          </a:extLst>
        </xdr:cNvPr>
        <xdr:cNvSpPr/>
      </xdr:nvSpPr>
      <xdr:spPr>
        <a:xfrm>
          <a:off x="13293725" y="57366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6430</xdr:rowOff>
    </xdr:from>
    <xdr:ext cx="469744" cy="259045"/>
    <xdr:sp macro="" textlink="">
      <xdr:nvSpPr>
        <xdr:cNvPr id="144" name="債務償還比率該当値テキスト">
          <a:extLst>
            <a:ext uri="{FF2B5EF4-FFF2-40B4-BE49-F238E27FC236}">
              <a16:creationId xmlns:a16="http://schemas.microsoft.com/office/drawing/2014/main" id="{67934686-51E1-4964-81AB-3B6D874183D6}"/>
            </a:ext>
          </a:extLst>
        </xdr:cNvPr>
        <xdr:cNvSpPr txBox="1"/>
      </xdr:nvSpPr>
      <xdr:spPr>
        <a:xfrm>
          <a:off x="13376275" y="558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159082</xdr:rowOff>
    </xdr:from>
    <xdr:to>
      <xdr:col>72</xdr:col>
      <xdr:colOff>123825</xdr:colOff>
      <xdr:row>30</xdr:row>
      <xdr:rowOff>89232</xdr:rowOff>
    </xdr:to>
    <xdr:sp macro="" textlink="">
      <xdr:nvSpPr>
        <xdr:cNvPr id="145" name="楕円 144">
          <a:extLst>
            <a:ext uri="{FF2B5EF4-FFF2-40B4-BE49-F238E27FC236}">
              <a16:creationId xmlns:a16="http://schemas.microsoft.com/office/drawing/2014/main" id="{E8763204-C3B2-4019-82FD-68A24357F487}"/>
            </a:ext>
          </a:extLst>
        </xdr:cNvPr>
        <xdr:cNvSpPr/>
      </xdr:nvSpPr>
      <xdr:spPr>
        <a:xfrm>
          <a:off x="12639675" y="57407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34353</xdr:rowOff>
    </xdr:from>
    <xdr:to>
      <xdr:col>76</xdr:col>
      <xdr:colOff>22225</xdr:colOff>
      <xdr:row>30</xdr:row>
      <xdr:rowOff>38432</xdr:rowOff>
    </xdr:to>
    <xdr:cxnSp macro="">
      <xdr:nvCxnSpPr>
        <xdr:cNvPr id="146" name="直線コネクタ 145">
          <a:extLst>
            <a:ext uri="{FF2B5EF4-FFF2-40B4-BE49-F238E27FC236}">
              <a16:creationId xmlns:a16="http://schemas.microsoft.com/office/drawing/2014/main" id="{17F8F001-9B54-46EC-A327-E8B960008537}"/>
            </a:ext>
          </a:extLst>
        </xdr:cNvPr>
        <xdr:cNvCxnSpPr/>
      </xdr:nvCxnSpPr>
      <xdr:spPr>
        <a:xfrm flipV="1">
          <a:off x="12690475" y="5781103"/>
          <a:ext cx="6350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93013</xdr:rowOff>
    </xdr:from>
    <xdr:to>
      <xdr:col>68</xdr:col>
      <xdr:colOff>123825</xdr:colOff>
      <xdr:row>32</xdr:row>
      <xdr:rowOff>23163</xdr:rowOff>
    </xdr:to>
    <xdr:sp macro="" textlink="">
      <xdr:nvSpPr>
        <xdr:cNvPr id="147" name="楕円 146">
          <a:extLst>
            <a:ext uri="{FF2B5EF4-FFF2-40B4-BE49-F238E27FC236}">
              <a16:creationId xmlns:a16="http://schemas.microsoft.com/office/drawing/2014/main" id="{0F3C61F3-933E-41C2-8D65-E05F3443F2EB}"/>
            </a:ext>
          </a:extLst>
        </xdr:cNvPr>
        <xdr:cNvSpPr/>
      </xdr:nvSpPr>
      <xdr:spPr>
        <a:xfrm>
          <a:off x="11953875" y="60048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38432</xdr:rowOff>
    </xdr:from>
    <xdr:to>
      <xdr:col>72</xdr:col>
      <xdr:colOff>73025</xdr:colOff>
      <xdr:row>31</xdr:row>
      <xdr:rowOff>143813</xdr:rowOff>
    </xdr:to>
    <xdr:cxnSp macro="">
      <xdr:nvCxnSpPr>
        <xdr:cNvPr id="148" name="直線コネクタ 147">
          <a:extLst>
            <a:ext uri="{FF2B5EF4-FFF2-40B4-BE49-F238E27FC236}">
              <a16:creationId xmlns:a16="http://schemas.microsoft.com/office/drawing/2014/main" id="{DA877782-9672-47C7-8363-E3B018A71219}"/>
            </a:ext>
          </a:extLst>
        </xdr:cNvPr>
        <xdr:cNvCxnSpPr/>
      </xdr:nvCxnSpPr>
      <xdr:spPr>
        <a:xfrm flipV="1">
          <a:off x="12004675" y="5785182"/>
          <a:ext cx="685800" cy="27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122400</xdr:rowOff>
    </xdr:from>
    <xdr:to>
      <xdr:col>64</xdr:col>
      <xdr:colOff>123825</xdr:colOff>
      <xdr:row>32</xdr:row>
      <xdr:rowOff>52550</xdr:rowOff>
    </xdr:to>
    <xdr:sp macro="" textlink="">
      <xdr:nvSpPr>
        <xdr:cNvPr id="149" name="楕円 148">
          <a:extLst>
            <a:ext uri="{FF2B5EF4-FFF2-40B4-BE49-F238E27FC236}">
              <a16:creationId xmlns:a16="http://schemas.microsoft.com/office/drawing/2014/main" id="{05723E0D-0CC1-4975-AB0D-BB290E282B86}"/>
            </a:ext>
          </a:extLst>
        </xdr:cNvPr>
        <xdr:cNvSpPr/>
      </xdr:nvSpPr>
      <xdr:spPr>
        <a:xfrm>
          <a:off x="11268075" y="6034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143813</xdr:rowOff>
    </xdr:from>
    <xdr:to>
      <xdr:col>68</xdr:col>
      <xdr:colOff>73025</xdr:colOff>
      <xdr:row>32</xdr:row>
      <xdr:rowOff>1750</xdr:rowOff>
    </xdr:to>
    <xdr:cxnSp macro="">
      <xdr:nvCxnSpPr>
        <xdr:cNvPr id="150" name="直線コネクタ 149">
          <a:extLst>
            <a:ext uri="{FF2B5EF4-FFF2-40B4-BE49-F238E27FC236}">
              <a16:creationId xmlns:a16="http://schemas.microsoft.com/office/drawing/2014/main" id="{C52BF9D4-E6E0-408E-81D7-A6CC3601DA35}"/>
            </a:ext>
          </a:extLst>
        </xdr:cNvPr>
        <xdr:cNvCxnSpPr/>
      </xdr:nvCxnSpPr>
      <xdr:spPr>
        <a:xfrm flipV="1">
          <a:off x="11318875" y="6055663"/>
          <a:ext cx="685800" cy="2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67345</xdr:rowOff>
    </xdr:from>
    <xdr:to>
      <xdr:col>60</xdr:col>
      <xdr:colOff>123825</xdr:colOff>
      <xdr:row>31</xdr:row>
      <xdr:rowOff>168945</xdr:rowOff>
    </xdr:to>
    <xdr:sp macro="" textlink="">
      <xdr:nvSpPr>
        <xdr:cNvPr id="151" name="楕円 150">
          <a:extLst>
            <a:ext uri="{FF2B5EF4-FFF2-40B4-BE49-F238E27FC236}">
              <a16:creationId xmlns:a16="http://schemas.microsoft.com/office/drawing/2014/main" id="{C80A45C3-2189-4DE6-8256-5775AFA1A37B}"/>
            </a:ext>
          </a:extLst>
        </xdr:cNvPr>
        <xdr:cNvSpPr/>
      </xdr:nvSpPr>
      <xdr:spPr>
        <a:xfrm>
          <a:off x="10582275" y="5979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118145</xdr:rowOff>
    </xdr:from>
    <xdr:to>
      <xdr:col>64</xdr:col>
      <xdr:colOff>73025</xdr:colOff>
      <xdr:row>32</xdr:row>
      <xdr:rowOff>1750</xdr:rowOff>
    </xdr:to>
    <xdr:cxnSp macro="">
      <xdr:nvCxnSpPr>
        <xdr:cNvPr id="152" name="直線コネクタ 151">
          <a:extLst>
            <a:ext uri="{FF2B5EF4-FFF2-40B4-BE49-F238E27FC236}">
              <a16:creationId xmlns:a16="http://schemas.microsoft.com/office/drawing/2014/main" id="{2F1F297C-C427-4B6F-ABB8-8E975CF0FB71}"/>
            </a:ext>
          </a:extLst>
        </xdr:cNvPr>
        <xdr:cNvCxnSpPr/>
      </xdr:nvCxnSpPr>
      <xdr:spPr>
        <a:xfrm>
          <a:off x="10633075" y="6029995"/>
          <a:ext cx="685800" cy="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80330</xdr:rowOff>
    </xdr:from>
    <xdr:ext cx="469744" cy="259045"/>
    <xdr:sp macro="" textlink="">
      <xdr:nvSpPr>
        <xdr:cNvPr id="153" name="n_1aveValue債務償還比率">
          <a:extLst>
            <a:ext uri="{FF2B5EF4-FFF2-40B4-BE49-F238E27FC236}">
              <a16:creationId xmlns:a16="http://schemas.microsoft.com/office/drawing/2014/main" id="{C89B5487-FD92-4AB8-98D7-1E6B274726CC}"/>
            </a:ext>
          </a:extLst>
        </xdr:cNvPr>
        <xdr:cNvSpPr txBox="1"/>
      </xdr:nvSpPr>
      <xdr:spPr>
        <a:xfrm>
          <a:off x="12461952" y="54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781DC469-0868-4D18-806F-AB7677FFEF85}"/>
            </a:ext>
          </a:extLst>
        </xdr:cNvPr>
        <xdr:cNvSpPr txBox="1"/>
      </xdr:nvSpPr>
      <xdr:spPr>
        <a:xfrm>
          <a:off x="11788852" y="567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AF032F16-B04D-43FF-A2E9-9B71642A8665}"/>
            </a:ext>
          </a:extLst>
        </xdr:cNvPr>
        <xdr:cNvSpPr txBox="1"/>
      </xdr:nvSpPr>
      <xdr:spPr>
        <a:xfrm>
          <a:off x="11103052" y="573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5AC1CEF0-E0F2-4954-9EBD-3D6C15F82C2F}"/>
            </a:ext>
          </a:extLst>
        </xdr:cNvPr>
        <xdr:cNvSpPr txBox="1"/>
      </xdr:nvSpPr>
      <xdr:spPr>
        <a:xfrm>
          <a:off x="10417252" y="570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80359</xdr:rowOff>
    </xdr:from>
    <xdr:ext cx="469744" cy="259045"/>
    <xdr:sp macro="" textlink="">
      <xdr:nvSpPr>
        <xdr:cNvPr id="157" name="n_1mainValue債務償還比率">
          <a:extLst>
            <a:ext uri="{FF2B5EF4-FFF2-40B4-BE49-F238E27FC236}">
              <a16:creationId xmlns:a16="http://schemas.microsoft.com/office/drawing/2014/main" id="{31DC50BD-7ECD-44D7-8776-FFD514FF1182}"/>
            </a:ext>
          </a:extLst>
        </xdr:cNvPr>
        <xdr:cNvSpPr txBox="1"/>
      </xdr:nvSpPr>
      <xdr:spPr>
        <a:xfrm>
          <a:off x="12461952" y="582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14290</xdr:rowOff>
    </xdr:from>
    <xdr:ext cx="469744" cy="259045"/>
    <xdr:sp macro="" textlink="">
      <xdr:nvSpPr>
        <xdr:cNvPr id="158" name="n_2mainValue債務償還比率">
          <a:extLst>
            <a:ext uri="{FF2B5EF4-FFF2-40B4-BE49-F238E27FC236}">
              <a16:creationId xmlns:a16="http://schemas.microsoft.com/office/drawing/2014/main" id="{D381EEEC-00FD-45B0-AE3E-979D22A69DCC}"/>
            </a:ext>
          </a:extLst>
        </xdr:cNvPr>
        <xdr:cNvSpPr txBox="1"/>
      </xdr:nvSpPr>
      <xdr:spPr>
        <a:xfrm>
          <a:off x="11788852" y="609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43677</xdr:rowOff>
    </xdr:from>
    <xdr:ext cx="469744" cy="259045"/>
    <xdr:sp macro="" textlink="">
      <xdr:nvSpPr>
        <xdr:cNvPr id="159" name="n_3mainValue債務償還比率">
          <a:extLst>
            <a:ext uri="{FF2B5EF4-FFF2-40B4-BE49-F238E27FC236}">
              <a16:creationId xmlns:a16="http://schemas.microsoft.com/office/drawing/2014/main" id="{818F206E-CE30-457B-B9FF-55BC1F4B3A38}"/>
            </a:ext>
          </a:extLst>
        </xdr:cNvPr>
        <xdr:cNvSpPr txBox="1"/>
      </xdr:nvSpPr>
      <xdr:spPr>
        <a:xfrm>
          <a:off x="11103052" y="61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160072</xdr:rowOff>
    </xdr:from>
    <xdr:ext cx="469744" cy="259045"/>
    <xdr:sp macro="" textlink="">
      <xdr:nvSpPr>
        <xdr:cNvPr id="160" name="n_4mainValue債務償還比率">
          <a:extLst>
            <a:ext uri="{FF2B5EF4-FFF2-40B4-BE49-F238E27FC236}">
              <a16:creationId xmlns:a16="http://schemas.microsoft.com/office/drawing/2014/main" id="{1B1FE078-26C2-46F8-8516-AC95439A6CD7}"/>
            </a:ext>
          </a:extLst>
        </xdr:cNvPr>
        <xdr:cNvSpPr txBox="1"/>
      </xdr:nvSpPr>
      <xdr:spPr>
        <a:xfrm>
          <a:off x="10417252" y="60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48AC798-0B2D-4839-87C5-4DA39BC75ED5}"/>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692A3E3-8267-4715-801C-D218E1074A64}"/>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2CC035C-FF45-4013-BDC4-A799C66ECA71}"/>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44CBD53-62F2-4DBC-B2BB-1C1F4F02E019}"/>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980D5D18-1F93-465D-8971-597BFBAC1186}"/>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1068B7E6-06B5-49FE-AA93-5A390CF08C87}"/>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F77F37F-AB82-43A8-A824-53F3121F0394}"/>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A94DAC-B485-4BFE-8493-BB8497F27E3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8A767C-4F8E-4A70-B622-33006CFA5B84}"/>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98D6C3-947E-4E14-AAEF-6270E2DDEA84}"/>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E48B576-7151-46C4-9AA4-F4FF2AED3468}"/>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6257A7-AE07-4873-A5E1-47EBF561C6F9}"/>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23FDB4-FFDD-423E-B818-A6A1B78BB09F}"/>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8A39BF-B4A8-44A2-96E7-FFCBAA8F8E34}"/>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620CF6-E1CE-4FBE-8821-5A1F8F688572}"/>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C53DC31-F927-433B-A230-BE872538F74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33,250
32,997
211.30
18,686,213
17,461,279
1,090,850
10,066,631
12,041,912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ED8BAD-BAE8-4965-ACE7-CF35FA4CF481}"/>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3068894-766C-4D88-AFC9-6728400B5C2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382BAF-4AFA-43C6-8340-22ED2408C9D7}"/>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3908AB-4DA0-4344-9446-9E0ABB4E97E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6B71D6-CBE8-4A27-B8A8-A7403A3B51B3}"/>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111F866-8327-42B8-BEDA-BDD45AFF565E}"/>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53A688-8A11-46A5-9054-0B2775CE1CF3}"/>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AD0FD5-33D8-4FC5-BB44-0FDFA75ABE05}"/>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F7A4127-B60D-4ECC-849C-83A5F1AA9162}"/>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CB8715-82C5-4C28-A543-0D23B3246E65}"/>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E14599-D9A6-4EA6-B336-A3C2F8C7FBAC}"/>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1D060D-9161-4FA7-8D47-554A4BA2FCBA}"/>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324A2F-1C1D-4453-A555-285E9B69A66A}"/>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7BC4E8-81E9-4F7D-9428-24FD20B05621}"/>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C95E97-89C0-4B6D-9285-753173DBB3F2}"/>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C27D18-7AA4-4C57-8B07-07F2AB0BEB5A}"/>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EF0EAA-64C3-4B37-95B9-80FF84DB46B1}"/>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1268E10-0D32-465A-887F-06AB07A3B72F}"/>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793F6E7-A18E-4070-BB26-F5ACC5C8DB22}"/>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A8755C-F310-4861-BDB8-7E1023C893FE}"/>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D9AD570-DF9E-41CC-AFC7-6EC939294966}"/>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95A6EB2-299C-4F5C-8ABF-53D51707B42D}"/>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C23D4C-9A86-4BC5-8E60-546123EC4327}"/>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CA48DB7-418F-477A-9FCA-062830CE41D9}"/>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2D01E8F-8774-457A-A502-287C485EB56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568DC5-29B8-4FE4-BD24-E9E46078A5B7}"/>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506B59-F4D0-4E6A-A39D-3AFE32D2FD94}"/>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E9BE61-1128-428E-AB89-34F6DD87568E}"/>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E3F337B-8405-4385-BA40-D91DD2F9E978}"/>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512506B-099D-414A-A653-149CEC241B6B}"/>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D0C1490-F3CE-4B01-8E96-A925DE15860A}"/>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6BE20D9-D209-447B-9390-1AC216A594FB}"/>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FE10BE8-71DD-4DF5-AA45-E915AE74BDA5}"/>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5E5D00B-B0E1-43C6-8987-848FA65459F5}"/>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FFB29B4-57DB-403F-A211-4A4E4EB8D977}"/>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55D0EA1-E152-46E5-859E-D2A11771BFB7}"/>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D92D91D-7B54-4E82-A3D3-03CBC74B7915}"/>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1BBB93C-9404-45A8-AA8D-C134A3DDDB35}"/>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95E4D1D-8BC8-414A-89A3-696770FF022C}"/>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9067589-63FF-46A2-9389-782A1253A4DC}"/>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60C56BF-E237-4AC4-B776-0C2F765875F2}"/>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8D2589E-FFF2-4CFC-A9B0-084F38156690}"/>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87583DE-1254-4AFA-AD14-769C5F694BC3}"/>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F1A619C-BBAC-4B44-BB25-2B525A7092C8}"/>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E8CBE87-CE8B-4D6D-B5AE-C953CC7C40BF}"/>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12741565-9D79-4F00-9DB8-22755B11E2F7}"/>
            </a:ext>
          </a:extLst>
        </xdr:cNvPr>
        <xdr:cNvCxnSpPr/>
      </xdr:nvCxnSpPr>
      <xdr:spPr>
        <a:xfrm flipV="1">
          <a:off x="4177665" y="5762625"/>
          <a:ext cx="0" cy="118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DF73798C-ED3D-49E0-A9A1-A438051B4074}"/>
            </a:ext>
          </a:extLst>
        </xdr:cNvPr>
        <xdr:cNvSpPr txBox="1"/>
      </xdr:nvSpPr>
      <xdr:spPr>
        <a:xfrm>
          <a:off x="4216400" y="695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230BF923-53B0-4DB4-BCC9-41E8C1DD480A}"/>
            </a:ext>
          </a:extLst>
        </xdr:cNvPr>
        <xdr:cNvCxnSpPr/>
      </xdr:nvCxnSpPr>
      <xdr:spPr>
        <a:xfrm>
          <a:off x="4108450" y="6946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8AB418CB-7E4C-40A8-95E7-A3123AD8AEF5}"/>
            </a:ext>
          </a:extLst>
        </xdr:cNvPr>
        <xdr:cNvSpPr txBox="1"/>
      </xdr:nvSpPr>
      <xdr:spPr>
        <a:xfrm>
          <a:off x="4216400"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2F43A681-0BC2-44E1-AA02-35E1BFA61DE5}"/>
            </a:ext>
          </a:extLst>
        </xdr:cNvPr>
        <xdr:cNvCxnSpPr/>
      </xdr:nvCxnSpPr>
      <xdr:spPr>
        <a:xfrm>
          <a:off x="4108450" y="5762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a:extLst>
            <a:ext uri="{FF2B5EF4-FFF2-40B4-BE49-F238E27FC236}">
              <a16:creationId xmlns:a16="http://schemas.microsoft.com/office/drawing/2014/main" id="{15AC9371-A396-431B-A504-968DE4923231}"/>
            </a:ext>
          </a:extLst>
        </xdr:cNvPr>
        <xdr:cNvSpPr txBox="1"/>
      </xdr:nvSpPr>
      <xdr:spPr>
        <a:xfrm>
          <a:off x="4216400" y="626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B4050795-8484-4530-934F-7DD046928F45}"/>
            </a:ext>
          </a:extLst>
        </xdr:cNvPr>
        <xdr:cNvSpPr/>
      </xdr:nvSpPr>
      <xdr:spPr>
        <a:xfrm>
          <a:off x="412750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D4B83FA-17B8-47B8-8F67-1D5CEA49DE10}"/>
            </a:ext>
          </a:extLst>
        </xdr:cNvPr>
        <xdr:cNvSpPr/>
      </xdr:nvSpPr>
      <xdr:spPr>
        <a:xfrm>
          <a:off x="3384550" y="62680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E56A45AD-912D-43FA-831A-D5CF6C437644}"/>
            </a:ext>
          </a:extLst>
        </xdr:cNvPr>
        <xdr:cNvSpPr/>
      </xdr:nvSpPr>
      <xdr:spPr>
        <a:xfrm>
          <a:off x="2571750" y="6249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19F4B5A8-A00B-41D1-BEC0-FB746B53D5D8}"/>
            </a:ext>
          </a:extLst>
        </xdr:cNvPr>
        <xdr:cNvSpPr/>
      </xdr:nvSpPr>
      <xdr:spPr>
        <a:xfrm>
          <a:off x="1778000" y="622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C2B3997B-A9B6-4B42-B7CB-9CBD232D83E9}"/>
            </a:ext>
          </a:extLst>
        </xdr:cNvPr>
        <xdr:cNvSpPr/>
      </xdr:nvSpPr>
      <xdr:spPr>
        <a:xfrm>
          <a:off x="984250" y="62204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A41B92A-DA38-4E4C-A571-496965AB3A9A}"/>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6D942D2-3AE1-44DD-A8FE-3F1445A070A3}"/>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5FDDA2-7205-42DB-AFAB-7C7B55436ACC}"/>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AE6720-B479-41D3-9D93-6B93C6BC4D51}"/>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C998EF-1D45-4A56-B55B-68A34E71C051}"/>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38735</xdr:rowOff>
    </xdr:from>
    <xdr:to>
      <xdr:col>24</xdr:col>
      <xdr:colOff>114300</xdr:colOff>
      <xdr:row>35</xdr:row>
      <xdr:rowOff>140335</xdr:rowOff>
    </xdr:to>
    <xdr:sp macro="" textlink="">
      <xdr:nvSpPr>
        <xdr:cNvPr id="73" name="楕円 72">
          <a:extLst>
            <a:ext uri="{FF2B5EF4-FFF2-40B4-BE49-F238E27FC236}">
              <a16:creationId xmlns:a16="http://schemas.microsoft.com/office/drawing/2014/main" id="{77A5C09E-14FC-44B9-A510-B714936331C4}"/>
            </a:ext>
          </a:extLst>
        </xdr:cNvPr>
        <xdr:cNvSpPr/>
      </xdr:nvSpPr>
      <xdr:spPr>
        <a:xfrm>
          <a:off x="4127500" y="582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125112</xdr:rowOff>
    </xdr:from>
    <xdr:ext cx="405111" cy="259045"/>
    <xdr:sp macro="" textlink="">
      <xdr:nvSpPr>
        <xdr:cNvPr id="74" name="【道路】&#10;有形固定資産減価償却率該当値テキスト">
          <a:extLst>
            <a:ext uri="{FF2B5EF4-FFF2-40B4-BE49-F238E27FC236}">
              <a16:creationId xmlns:a16="http://schemas.microsoft.com/office/drawing/2014/main" id="{77D91D77-3C6F-4F68-85D7-41DD470778B6}"/>
            </a:ext>
          </a:extLst>
        </xdr:cNvPr>
        <xdr:cNvSpPr txBox="1"/>
      </xdr:nvSpPr>
      <xdr:spPr>
        <a:xfrm>
          <a:off x="4216400" y="574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6350</xdr:rowOff>
    </xdr:from>
    <xdr:to>
      <xdr:col>20</xdr:col>
      <xdr:colOff>38100</xdr:colOff>
      <xdr:row>35</xdr:row>
      <xdr:rowOff>107950</xdr:rowOff>
    </xdr:to>
    <xdr:sp macro="" textlink="">
      <xdr:nvSpPr>
        <xdr:cNvPr id="75" name="楕円 74">
          <a:extLst>
            <a:ext uri="{FF2B5EF4-FFF2-40B4-BE49-F238E27FC236}">
              <a16:creationId xmlns:a16="http://schemas.microsoft.com/office/drawing/2014/main" id="{52B8B7FA-D5AA-4B9E-B623-B4E836E22AF4}"/>
            </a:ext>
          </a:extLst>
        </xdr:cNvPr>
        <xdr:cNvSpPr/>
      </xdr:nvSpPr>
      <xdr:spPr>
        <a:xfrm>
          <a:off x="3384550" y="5791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57150</xdr:rowOff>
    </xdr:from>
    <xdr:to>
      <xdr:col>24</xdr:col>
      <xdr:colOff>63500</xdr:colOff>
      <xdr:row>35</xdr:row>
      <xdr:rowOff>89535</xdr:rowOff>
    </xdr:to>
    <xdr:cxnSp macro="">
      <xdr:nvCxnSpPr>
        <xdr:cNvPr id="76" name="直線コネクタ 75">
          <a:extLst>
            <a:ext uri="{FF2B5EF4-FFF2-40B4-BE49-F238E27FC236}">
              <a16:creationId xmlns:a16="http://schemas.microsoft.com/office/drawing/2014/main" id="{8EED5CCA-98CA-43DB-A4FB-4950988C1FAD}"/>
            </a:ext>
          </a:extLst>
        </xdr:cNvPr>
        <xdr:cNvCxnSpPr/>
      </xdr:nvCxnSpPr>
      <xdr:spPr>
        <a:xfrm>
          <a:off x="3429000" y="5842000"/>
          <a:ext cx="7493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124460</xdr:rowOff>
    </xdr:from>
    <xdr:to>
      <xdr:col>15</xdr:col>
      <xdr:colOff>101600</xdr:colOff>
      <xdr:row>35</xdr:row>
      <xdr:rowOff>54610</xdr:rowOff>
    </xdr:to>
    <xdr:sp macro="" textlink="">
      <xdr:nvSpPr>
        <xdr:cNvPr id="77" name="楕円 76">
          <a:extLst>
            <a:ext uri="{FF2B5EF4-FFF2-40B4-BE49-F238E27FC236}">
              <a16:creationId xmlns:a16="http://schemas.microsoft.com/office/drawing/2014/main" id="{0BE45553-56E2-4F75-B56E-92752816204F}"/>
            </a:ext>
          </a:extLst>
        </xdr:cNvPr>
        <xdr:cNvSpPr/>
      </xdr:nvSpPr>
      <xdr:spPr>
        <a:xfrm>
          <a:off x="2571750" y="57442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3810</xdr:rowOff>
    </xdr:from>
    <xdr:to>
      <xdr:col>19</xdr:col>
      <xdr:colOff>177800</xdr:colOff>
      <xdr:row>35</xdr:row>
      <xdr:rowOff>57150</xdr:rowOff>
    </xdr:to>
    <xdr:cxnSp macro="">
      <xdr:nvCxnSpPr>
        <xdr:cNvPr id="78" name="直線コネクタ 77">
          <a:extLst>
            <a:ext uri="{FF2B5EF4-FFF2-40B4-BE49-F238E27FC236}">
              <a16:creationId xmlns:a16="http://schemas.microsoft.com/office/drawing/2014/main" id="{B25D045E-6F1D-44F9-BD4F-79A4E8188166}"/>
            </a:ext>
          </a:extLst>
        </xdr:cNvPr>
        <xdr:cNvCxnSpPr/>
      </xdr:nvCxnSpPr>
      <xdr:spPr>
        <a:xfrm>
          <a:off x="2622550" y="5788660"/>
          <a:ext cx="8064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86360</xdr:rowOff>
    </xdr:from>
    <xdr:to>
      <xdr:col>10</xdr:col>
      <xdr:colOff>165100</xdr:colOff>
      <xdr:row>35</xdr:row>
      <xdr:rowOff>16510</xdr:rowOff>
    </xdr:to>
    <xdr:sp macro="" textlink="">
      <xdr:nvSpPr>
        <xdr:cNvPr id="79" name="楕円 78">
          <a:extLst>
            <a:ext uri="{FF2B5EF4-FFF2-40B4-BE49-F238E27FC236}">
              <a16:creationId xmlns:a16="http://schemas.microsoft.com/office/drawing/2014/main" id="{72F7F425-974B-412C-80A0-7630A68D9143}"/>
            </a:ext>
          </a:extLst>
        </xdr:cNvPr>
        <xdr:cNvSpPr/>
      </xdr:nvSpPr>
      <xdr:spPr>
        <a:xfrm>
          <a:off x="1778000" y="5706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137160</xdr:rowOff>
    </xdr:from>
    <xdr:to>
      <xdr:col>15</xdr:col>
      <xdr:colOff>50800</xdr:colOff>
      <xdr:row>35</xdr:row>
      <xdr:rowOff>3810</xdr:rowOff>
    </xdr:to>
    <xdr:cxnSp macro="">
      <xdr:nvCxnSpPr>
        <xdr:cNvPr id="80" name="直線コネクタ 79">
          <a:extLst>
            <a:ext uri="{FF2B5EF4-FFF2-40B4-BE49-F238E27FC236}">
              <a16:creationId xmlns:a16="http://schemas.microsoft.com/office/drawing/2014/main" id="{378431BE-79E9-454D-AB57-8F3440AAE850}"/>
            </a:ext>
          </a:extLst>
        </xdr:cNvPr>
        <xdr:cNvCxnSpPr/>
      </xdr:nvCxnSpPr>
      <xdr:spPr>
        <a:xfrm>
          <a:off x="1828800" y="5756910"/>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50165</xdr:rowOff>
    </xdr:from>
    <xdr:to>
      <xdr:col>6</xdr:col>
      <xdr:colOff>38100</xdr:colOff>
      <xdr:row>34</xdr:row>
      <xdr:rowOff>151765</xdr:rowOff>
    </xdr:to>
    <xdr:sp macro="" textlink="">
      <xdr:nvSpPr>
        <xdr:cNvPr id="81" name="楕円 80">
          <a:extLst>
            <a:ext uri="{FF2B5EF4-FFF2-40B4-BE49-F238E27FC236}">
              <a16:creationId xmlns:a16="http://schemas.microsoft.com/office/drawing/2014/main" id="{EDCA4E9D-7207-4D19-93F6-3FF796EB3517}"/>
            </a:ext>
          </a:extLst>
        </xdr:cNvPr>
        <xdr:cNvSpPr/>
      </xdr:nvSpPr>
      <xdr:spPr>
        <a:xfrm>
          <a:off x="984250" y="5669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100965</xdr:rowOff>
    </xdr:from>
    <xdr:to>
      <xdr:col>10</xdr:col>
      <xdr:colOff>114300</xdr:colOff>
      <xdr:row>34</xdr:row>
      <xdr:rowOff>137160</xdr:rowOff>
    </xdr:to>
    <xdr:cxnSp macro="">
      <xdr:nvCxnSpPr>
        <xdr:cNvPr id="82" name="直線コネクタ 81">
          <a:extLst>
            <a:ext uri="{FF2B5EF4-FFF2-40B4-BE49-F238E27FC236}">
              <a16:creationId xmlns:a16="http://schemas.microsoft.com/office/drawing/2014/main" id="{837FADFA-5049-4A55-BFB2-E0FF5FEFD622}"/>
            </a:ext>
          </a:extLst>
        </xdr:cNvPr>
        <xdr:cNvCxnSpPr/>
      </xdr:nvCxnSpPr>
      <xdr:spPr>
        <a:xfrm>
          <a:off x="1028700" y="5720715"/>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FDCBBEC4-8475-4EA7-963A-C1C1EB78E3FB}"/>
            </a:ext>
          </a:extLst>
        </xdr:cNvPr>
        <xdr:cNvSpPr txBox="1"/>
      </xdr:nvSpPr>
      <xdr:spPr>
        <a:xfrm>
          <a:off x="3239144" y="635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7982379B-97AB-4C80-99DB-380AF765025B}"/>
            </a:ext>
          </a:extLst>
        </xdr:cNvPr>
        <xdr:cNvSpPr txBox="1"/>
      </xdr:nvSpPr>
      <xdr:spPr>
        <a:xfrm>
          <a:off x="2439044" y="633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313C451D-380E-48F4-988B-97BD016B743C}"/>
            </a:ext>
          </a:extLst>
        </xdr:cNvPr>
        <xdr:cNvSpPr txBox="1"/>
      </xdr:nvSpPr>
      <xdr:spPr>
        <a:xfrm>
          <a:off x="164529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D6313D15-A9D4-4587-BCD3-4E8EC6F15543}"/>
            </a:ext>
          </a:extLst>
        </xdr:cNvPr>
        <xdr:cNvSpPr txBox="1"/>
      </xdr:nvSpPr>
      <xdr:spPr>
        <a:xfrm>
          <a:off x="8515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124477</xdr:rowOff>
    </xdr:from>
    <xdr:ext cx="405111" cy="259045"/>
    <xdr:sp macro="" textlink="">
      <xdr:nvSpPr>
        <xdr:cNvPr id="87" name="n_1mainValue【道路】&#10;有形固定資産減価償却率">
          <a:extLst>
            <a:ext uri="{FF2B5EF4-FFF2-40B4-BE49-F238E27FC236}">
              <a16:creationId xmlns:a16="http://schemas.microsoft.com/office/drawing/2014/main" id="{9B2B67F7-AC4A-4956-8C33-6CC0FB5734A5}"/>
            </a:ext>
          </a:extLst>
        </xdr:cNvPr>
        <xdr:cNvSpPr txBox="1"/>
      </xdr:nvSpPr>
      <xdr:spPr>
        <a:xfrm>
          <a:off x="3239144"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8" name="n_2mainValue【道路】&#10;有形固定資産減価償却率">
          <a:extLst>
            <a:ext uri="{FF2B5EF4-FFF2-40B4-BE49-F238E27FC236}">
              <a16:creationId xmlns:a16="http://schemas.microsoft.com/office/drawing/2014/main" id="{C730707B-C2A4-46AF-865E-E7E2A7048A99}"/>
            </a:ext>
          </a:extLst>
        </xdr:cNvPr>
        <xdr:cNvSpPr txBox="1"/>
      </xdr:nvSpPr>
      <xdr:spPr>
        <a:xfrm>
          <a:off x="2439044" y="552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33037</xdr:rowOff>
    </xdr:from>
    <xdr:ext cx="405111" cy="259045"/>
    <xdr:sp macro="" textlink="">
      <xdr:nvSpPr>
        <xdr:cNvPr id="89" name="n_3mainValue【道路】&#10;有形固定資産減価償却率">
          <a:extLst>
            <a:ext uri="{FF2B5EF4-FFF2-40B4-BE49-F238E27FC236}">
              <a16:creationId xmlns:a16="http://schemas.microsoft.com/office/drawing/2014/main" id="{1D2CF76D-A98C-4039-B450-57BFAC98F6ED}"/>
            </a:ext>
          </a:extLst>
        </xdr:cNvPr>
        <xdr:cNvSpPr txBox="1"/>
      </xdr:nvSpPr>
      <xdr:spPr>
        <a:xfrm>
          <a:off x="1645294" y="548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168292</xdr:rowOff>
    </xdr:from>
    <xdr:ext cx="405111" cy="259045"/>
    <xdr:sp macro="" textlink="">
      <xdr:nvSpPr>
        <xdr:cNvPr id="90" name="n_4mainValue【道路】&#10;有形固定資産減価償却率">
          <a:extLst>
            <a:ext uri="{FF2B5EF4-FFF2-40B4-BE49-F238E27FC236}">
              <a16:creationId xmlns:a16="http://schemas.microsoft.com/office/drawing/2014/main" id="{390D8F81-12CF-4ED0-B071-0BDF651FCAEE}"/>
            </a:ext>
          </a:extLst>
        </xdr:cNvPr>
        <xdr:cNvSpPr txBox="1"/>
      </xdr:nvSpPr>
      <xdr:spPr>
        <a:xfrm>
          <a:off x="851544" y="545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F6A2C4C-F31F-4467-A4DC-5D4FCEE121D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0537A0A-D98E-4876-A9EB-ED4116C439D7}"/>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7DC34C6-18F7-40B2-9041-BF7384AA4838}"/>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AB9F595-DF1D-44A2-84A1-6ACB6C478075}"/>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0F63843-32B7-4FF2-8CEA-D3215ACA954E}"/>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D6B2A3E-E751-43E0-94B6-6B6F78025528}"/>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3495450-F645-42C4-AB3D-68A0849C48E7}"/>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B80620A-CAF8-4FD5-955D-07E495504DF6}"/>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37D074D-EF9D-4F35-BCA1-B094E6DF483C}"/>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1903CFB-1FB2-4580-B932-69DBCB99ABC8}"/>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DF195ED-D2C5-4E24-BADE-25FB6B19DE72}"/>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3C7046E-7969-4CFE-A5D3-3A6DEB7E96A4}"/>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2BC940C-A404-45F0-89C4-77EFDB1C596C}"/>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8A863D9-2255-4BA6-BD92-C0129C7EB5F5}"/>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C2B1F8B-A967-4BFA-9774-DA3E9A5A32AA}"/>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A1CA843-F1EA-4C98-AAA5-7842888BF058}"/>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B85635E-B48D-40D6-95FB-9D11A5C471C9}"/>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622A034-296D-40EE-B535-E6C6441CBEBB}"/>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48C7B47-1421-4A1A-9A0A-E22B7AB5333B}"/>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D8EDF8B-443F-4E13-822C-0532EF9A8784}"/>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8982082-2129-4AF0-9AC7-C91BAB53A0DA}"/>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A50783FD-C128-4583-9235-86140FBDFB23}"/>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A4CB724-9533-4D20-B254-64A9AAD80A5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37B3D0D3-7F56-49CA-B4E2-B675659278E7}"/>
            </a:ext>
          </a:extLst>
        </xdr:cNvPr>
        <xdr:cNvCxnSpPr/>
      </xdr:nvCxnSpPr>
      <xdr:spPr>
        <a:xfrm flipV="1">
          <a:off x="9429115" y="5444255"/>
          <a:ext cx="0" cy="144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8256DDFF-965D-45ED-BBDF-32BA42BE69E1}"/>
            </a:ext>
          </a:extLst>
        </xdr:cNvPr>
        <xdr:cNvSpPr txBox="1"/>
      </xdr:nvSpPr>
      <xdr:spPr>
        <a:xfrm>
          <a:off x="9467850" y="689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E965D2F2-C9FD-47A8-AD3B-4EA04CC22222}"/>
            </a:ext>
          </a:extLst>
        </xdr:cNvPr>
        <xdr:cNvCxnSpPr/>
      </xdr:nvCxnSpPr>
      <xdr:spPr>
        <a:xfrm>
          <a:off x="9359900" y="6888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D4D1AAA7-0534-4020-AE73-F83F5862F319}"/>
            </a:ext>
          </a:extLst>
        </xdr:cNvPr>
        <xdr:cNvSpPr txBox="1"/>
      </xdr:nvSpPr>
      <xdr:spPr>
        <a:xfrm>
          <a:off x="9467850" y="522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5A34B92C-DCDA-46BF-B28B-243EC8ABD537}"/>
            </a:ext>
          </a:extLst>
        </xdr:cNvPr>
        <xdr:cNvCxnSpPr/>
      </xdr:nvCxnSpPr>
      <xdr:spPr>
        <a:xfrm>
          <a:off x="9359900" y="5444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a:extLst>
            <a:ext uri="{FF2B5EF4-FFF2-40B4-BE49-F238E27FC236}">
              <a16:creationId xmlns:a16="http://schemas.microsoft.com/office/drawing/2014/main" id="{4DCC2C26-DDD9-4178-9ED4-AFD85270FC0F}"/>
            </a:ext>
          </a:extLst>
        </xdr:cNvPr>
        <xdr:cNvSpPr txBox="1"/>
      </xdr:nvSpPr>
      <xdr:spPr>
        <a:xfrm>
          <a:off x="9467850" y="64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6BF38DAF-8B52-4725-AE54-9CC97FE9D609}"/>
            </a:ext>
          </a:extLst>
        </xdr:cNvPr>
        <xdr:cNvSpPr/>
      </xdr:nvSpPr>
      <xdr:spPr>
        <a:xfrm>
          <a:off x="9398000" y="66379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1097EC9D-2334-498F-847D-9D647612481A}"/>
            </a:ext>
          </a:extLst>
        </xdr:cNvPr>
        <xdr:cNvSpPr/>
      </xdr:nvSpPr>
      <xdr:spPr>
        <a:xfrm>
          <a:off x="8636000" y="664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3226</xdr:rowOff>
    </xdr:from>
    <xdr:to>
      <xdr:col>46</xdr:col>
      <xdr:colOff>38100</xdr:colOff>
      <xdr:row>39</xdr:row>
      <xdr:rowOff>104826</xdr:rowOff>
    </xdr:to>
    <xdr:sp macro="" textlink="">
      <xdr:nvSpPr>
        <xdr:cNvPr id="122" name="フローチャート: 判断 121">
          <a:extLst>
            <a:ext uri="{FF2B5EF4-FFF2-40B4-BE49-F238E27FC236}">
              <a16:creationId xmlns:a16="http://schemas.microsoft.com/office/drawing/2014/main" id="{9821052C-93DD-457C-8B2D-CB5FE0BCED56}"/>
            </a:ext>
          </a:extLst>
        </xdr:cNvPr>
        <xdr:cNvSpPr/>
      </xdr:nvSpPr>
      <xdr:spPr>
        <a:xfrm>
          <a:off x="7842250" y="64484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11836</xdr:rowOff>
    </xdr:from>
    <xdr:to>
      <xdr:col>41</xdr:col>
      <xdr:colOff>101600</xdr:colOff>
      <xdr:row>39</xdr:row>
      <xdr:rowOff>113436</xdr:rowOff>
    </xdr:to>
    <xdr:sp macro="" textlink="">
      <xdr:nvSpPr>
        <xdr:cNvPr id="123" name="フローチャート: 判断 122">
          <a:extLst>
            <a:ext uri="{FF2B5EF4-FFF2-40B4-BE49-F238E27FC236}">
              <a16:creationId xmlns:a16="http://schemas.microsoft.com/office/drawing/2014/main" id="{D01CBABB-68B3-43D1-BAF6-BC40A9DC6533}"/>
            </a:ext>
          </a:extLst>
        </xdr:cNvPr>
        <xdr:cNvSpPr/>
      </xdr:nvSpPr>
      <xdr:spPr>
        <a:xfrm>
          <a:off x="7029450" y="64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26181</xdr:rowOff>
    </xdr:from>
    <xdr:to>
      <xdr:col>36</xdr:col>
      <xdr:colOff>165100</xdr:colOff>
      <xdr:row>39</xdr:row>
      <xdr:rowOff>127781</xdr:rowOff>
    </xdr:to>
    <xdr:sp macro="" textlink="">
      <xdr:nvSpPr>
        <xdr:cNvPr id="124" name="フローチャート: 判断 123">
          <a:extLst>
            <a:ext uri="{FF2B5EF4-FFF2-40B4-BE49-F238E27FC236}">
              <a16:creationId xmlns:a16="http://schemas.microsoft.com/office/drawing/2014/main" id="{F1C50A13-B597-4D3D-AF91-4CB0007B9A7C}"/>
            </a:ext>
          </a:extLst>
        </xdr:cNvPr>
        <xdr:cNvSpPr/>
      </xdr:nvSpPr>
      <xdr:spPr>
        <a:xfrm>
          <a:off x="6235700" y="647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A70A70E-4256-4488-A4FC-BE9C5EFEDDE3}"/>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0183B5-B650-499D-855B-8904B9A408F5}"/>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FEB8F1C-D813-4C4D-8835-369FE4B6E96F}"/>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DCCF53E-FAFD-4AED-AD8B-97D5E0FAB67B}"/>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44D816D-4764-4D96-9AA4-A4006BD90677}"/>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108496</xdr:rowOff>
    </xdr:from>
    <xdr:to>
      <xdr:col>55</xdr:col>
      <xdr:colOff>50800</xdr:colOff>
      <xdr:row>41</xdr:row>
      <xdr:rowOff>38646</xdr:rowOff>
    </xdr:to>
    <xdr:sp macro="" textlink="">
      <xdr:nvSpPr>
        <xdr:cNvPr id="130" name="楕円 129">
          <a:extLst>
            <a:ext uri="{FF2B5EF4-FFF2-40B4-BE49-F238E27FC236}">
              <a16:creationId xmlns:a16="http://schemas.microsoft.com/office/drawing/2014/main" id="{9AA3D632-41EB-4849-BB25-07E999A1A30D}"/>
            </a:ext>
          </a:extLst>
        </xdr:cNvPr>
        <xdr:cNvSpPr/>
      </xdr:nvSpPr>
      <xdr:spPr>
        <a:xfrm>
          <a:off x="9398000" y="67188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23423</xdr:rowOff>
    </xdr:from>
    <xdr:ext cx="534377" cy="259045"/>
    <xdr:sp macro="" textlink="">
      <xdr:nvSpPr>
        <xdr:cNvPr id="131" name="【道路】&#10;一人当たり延長該当値テキスト">
          <a:extLst>
            <a:ext uri="{FF2B5EF4-FFF2-40B4-BE49-F238E27FC236}">
              <a16:creationId xmlns:a16="http://schemas.microsoft.com/office/drawing/2014/main" id="{14A9BA10-395B-4704-90BF-3A9749B18CA6}"/>
            </a:ext>
          </a:extLst>
        </xdr:cNvPr>
        <xdr:cNvSpPr txBox="1"/>
      </xdr:nvSpPr>
      <xdr:spPr>
        <a:xfrm>
          <a:off x="9467850" y="66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108820</xdr:rowOff>
    </xdr:from>
    <xdr:to>
      <xdr:col>50</xdr:col>
      <xdr:colOff>165100</xdr:colOff>
      <xdr:row>41</xdr:row>
      <xdr:rowOff>38970</xdr:rowOff>
    </xdr:to>
    <xdr:sp macro="" textlink="">
      <xdr:nvSpPr>
        <xdr:cNvPr id="132" name="楕円 131">
          <a:extLst>
            <a:ext uri="{FF2B5EF4-FFF2-40B4-BE49-F238E27FC236}">
              <a16:creationId xmlns:a16="http://schemas.microsoft.com/office/drawing/2014/main" id="{FD90D092-7229-494F-8954-7F24EB280450}"/>
            </a:ext>
          </a:extLst>
        </xdr:cNvPr>
        <xdr:cNvSpPr/>
      </xdr:nvSpPr>
      <xdr:spPr>
        <a:xfrm>
          <a:off x="8636000" y="6719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159296</xdr:rowOff>
    </xdr:from>
    <xdr:to>
      <xdr:col>55</xdr:col>
      <xdr:colOff>0</xdr:colOff>
      <xdr:row>40</xdr:row>
      <xdr:rowOff>159620</xdr:rowOff>
    </xdr:to>
    <xdr:cxnSp macro="">
      <xdr:nvCxnSpPr>
        <xdr:cNvPr id="133" name="直線コネクタ 132">
          <a:extLst>
            <a:ext uri="{FF2B5EF4-FFF2-40B4-BE49-F238E27FC236}">
              <a16:creationId xmlns:a16="http://schemas.microsoft.com/office/drawing/2014/main" id="{CF18C7C6-AF0D-495B-9879-BECE7A11B4CD}"/>
            </a:ext>
          </a:extLst>
        </xdr:cNvPr>
        <xdr:cNvCxnSpPr/>
      </xdr:nvCxnSpPr>
      <xdr:spPr>
        <a:xfrm flipV="1">
          <a:off x="8686800" y="6769646"/>
          <a:ext cx="74295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124537</xdr:rowOff>
    </xdr:from>
    <xdr:to>
      <xdr:col>46</xdr:col>
      <xdr:colOff>38100</xdr:colOff>
      <xdr:row>41</xdr:row>
      <xdr:rowOff>54687</xdr:rowOff>
    </xdr:to>
    <xdr:sp macro="" textlink="">
      <xdr:nvSpPr>
        <xdr:cNvPr id="134" name="楕円 133">
          <a:extLst>
            <a:ext uri="{FF2B5EF4-FFF2-40B4-BE49-F238E27FC236}">
              <a16:creationId xmlns:a16="http://schemas.microsoft.com/office/drawing/2014/main" id="{AD7558B0-4113-4156-AAA8-26242CDECF5D}"/>
            </a:ext>
          </a:extLst>
        </xdr:cNvPr>
        <xdr:cNvSpPr/>
      </xdr:nvSpPr>
      <xdr:spPr>
        <a:xfrm>
          <a:off x="7842250" y="67348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159620</xdr:rowOff>
    </xdr:from>
    <xdr:to>
      <xdr:col>50</xdr:col>
      <xdr:colOff>114300</xdr:colOff>
      <xdr:row>41</xdr:row>
      <xdr:rowOff>3887</xdr:rowOff>
    </xdr:to>
    <xdr:cxnSp macro="">
      <xdr:nvCxnSpPr>
        <xdr:cNvPr id="135" name="直線コネクタ 134">
          <a:extLst>
            <a:ext uri="{FF2B5EF4-FFF2-40B4-BE49-F238E27FC236}">
              <a16:creationId xmlns:a16="http://schemas.microsoft.com/office/drawing/2014/main" id="{63793093-4EE2-4965-ABAD-A6DEDE3497E4}"/>
            </a:ext>
          </a:extLst>
        </xdr:cNvPr>
        <xdr:cNvCxnSpPr/>
      </xdr:nvCxnSpPr>
      <xdr:spPr>
        <a:xfrm flipV="1">
          <a:off x="7886700" y="6769970"/>
          <a:ext cx="800100" cy="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124460</xdr:rowOff>
    </xdr:from>
    <xdr:to>
      <xdr:col>41</xdr:col>
      <xdr:colOff>101600</xdr:colOff>
      <xdr:row>41</xdr:row>
      <xdr:rowOff>54610</xdr:rowOff>
    </xdr:to>
    <xdr:sp macro="" textlink="">
      <xdr:nvSpPr>
        <xdr:cNvPr id="136" name="楕円 135">
          <a:extLst>
            <a:ext uri="{FF2B5EF4-FFF2-40B4-BE49-F238E27FC236}">
              <a16:creationId xmlns:a16="http://schemas.microsoft.com/office/drawing/2014/main" id="{5B5EC409-B85C-4809-9E1F-F2555463D796}"/>
            </a:ext>
          </a:extLst>
        </xdr:cNvPr>
        <xdr:cNvSpPr/>
      </xdr:nvSpPr>
      <xdr:spPr>
        <a:xfrm>
          <a:off x="7029450" y="6734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xdr:rowOff>
    </xdr:from>
    <xdr:to>
      <xdr:col>45</xdr:col>
      <xdr:colOff>177800</xdr:colOff>
      <xdr:row>41</xdr:row>
      <xdr:rowOff>3887</xdr:rowOff>
    </xdr:to>
    <xdr:cxnSp macro="">
      <xdr:nvCxnSpPr>
        <xdr:cNvPr id="137" name="直線コネクタ 136">
          <a:extLst>
            <a:ext uri="{FF2B5EF4-FFF2-40B4-BE49-F238E27FC236}">
              <a16:creationId xmlns:a16="http://schemas.microsoft.com/office/drawing/2014/main" id="{EB84A49E-C433-4884-BA31-FBD4E99FE9FF}"/>
            </a:ext>
          </a:extLst>
        </xdr:cNvPr>
        <xdr:cNvCxnSpPr/>
      </xdr:nvCxnSpPr>
      <xdr:spPr>
        <a:xfrm>
          <a:off x="7080250" y="6779260"/>
          <a:ext cx="80645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125337</xdr:rowOff>
    </xdr:from>
    <xdr:to>
      <xdr:col>36</xdr:col>
      <xdr:colOff>165100</xdr:colOff>
      <xdr:row>41</xdr:row>
      <xdr:rowOff>55487</xdr:rowOff>
    </xdr:to>
    <xdr:sp macro="" textlink="">
      <xdr:nvSpPr>
        <xdr:cNvPr id="138" name="楕円 137">
          <a:extLst>
            <a:ext uri="{FF2B5EF4-FFF2-40B4-BE49-F238E27FC236}">
              <a16:creationId xmlns:a16="http://schemas.microsoft.com/office/drawing/2014/main" id="{2B5215F7-DDE2-42D2-A2B6-15367A6DB1EB}"/>
            </a:ext>
          </a:extLst>
        </xdr:cNvPr>
        <xdr:cNvSpPr/>
      </xdr:nvSpPr>
      <xdr:spPr>
        <a:xfrm>
          <a:off x="6235700" y="67356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xdr:rowOff>
    </xdr:from>
    <xdr:to>
      <xdr:col>41</xdr:col>
      <xdr:colOff>50800</xdr:colOff>
      <xdr:row>41</xdr:row>
      <xdr:rowOff>4687</xdr:rowOff>
    </xdr:to>
    <xdr:cxnSp macro="">
      <xdr:nvCxnSpPr>
        <xdr:cNvPr id="139" name="直線コネクタ 138">
          <a:extLst>
            <a:ext uri="{FF2B5EF4-FFF2-40B4-BE49-F238E27FC236}">
              <a16:creationId xmlns:a16="http://schemas.microsoft.com/office/drawing/2014/main" id="{BD61C6EC-7FE0-4E04-9C86-799605ABF361}"/>
            </a:ext>
          </a:extLst>
        </xdr:cNvPr>
        <xdr:cNvCxnSpPr/>
      </xdr:nvCxnSpPr>
      <xdr:spPr>
        <a:xfrm flipV="1">
          <a:off x="6286500" y="6779260"/>
          <a:ext cx="79375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a:extLst>
            <a:ext uri="{FF2B5EF4-FFF2-40B4-BE49-F238E27FC236}">
              <a16:creationId xmlns:a16="http://schemas.microsoft.com/office/drawing/2014/main" id="{B4C3FBD8-E27F-4749-876F-72FB0C8084E9}"/>
            </a:ext>
          </a:extLst>
        </xdr:cNvPr>
        <xdr:cNvSpPr txBox="1"/>
      </xdr:nvSpPr>
      <xdr:spPr>
        <a:xfrm>
          <a:off x="8425961" y="64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121353</xdr:rowOff>
    </xdr:from>
    <xdr:ext cx="534377" cy="259045"/>
    <xdr:sp macro="" textlink="">
      <xdr:nvSpPr>
        <xdr:cNvPr id="141" name="n_2aveValue【道路】&#10;一人当たり延長">
          <a:extLst>
            <a:ext uri="{FF2B5EF4-FFF2-40B4-BE49-F238E27FC236}">
              <a16:creationId xmlns:a16="http://schemas.microsoft.com/office/drawing/2014/main" id="{2530D328-86D6-4C8C-9634-C0AF0DA96B9B}"/>
            </a:ext>
          </a:extLst>
        </xdr:cNvPr>
        <xdr:cNvSpPr txBox="1"/>
      </xdr:nvSpPr>
      <xdr:spPr>
        <a:xfrm>
          <a:off x="7644911" y="62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129963</xdr:rowOff>
    </xdr:from>
    <xdr:ext cx="534377" cy="259045"/>
    <xdr:sp macro="" textlink="">
      <xdr:nvSpPr>
        <xdr:cNvPr id="142" name="n_3aveValue【道路】&#10;一人当たり延長">
          <a:extLst>
            <a:ext uri="{FF2B5EF4-FFF2-40B4-BE49-F238E27FC236}">
              <a16:creationId xmlns:a16="http://schemas.microsoft.com/office/drawing/2014/main" id="{C656A2C0-4654-4C11-AF27-98EB510E265C}"/>
            </a:ext>
          </a:extLst>
        </xdr:cNvPr>
        <xdr:cNvSpPr txBox="1"/>
      </xdr:nvSpPr>
      <xdr:spPr>
        <a:xfrm>
          <a:off x="6851161" y="62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144308</xdr:rowOff>
    </xdr:from>
    <xdr:ext cx="534377" cy="259045"/>
    <xdr:sp macro="" textlink="">
      <xdr:nvSpPr>
        <xdr:cNvPr id="143" name="n_4aveValue【道路】&#10;一人当たり延長">
          <a:extLst>
            <a:ext uri="{FF2B5EF4-FFF2-40B4-BE49-F238E27FC236}">
              <a16:creationId xmlns:a16="http://schemas.microsoft.com/office/drawing/2014/main" id="{7B3F323E-49C3-4E42-BAEC-CC732A014187}"/>
            </a:ext>
          </a:extLst>
        </xdr:cNvPr>
        <xdr:cNvSpPr txBox="1"/>
      </xdr:nvSpPr>
      <xdr:spPr>
        <a:xfrm>
          <a:off x="6038361" y="625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30097</xdr:rowOff>
    </xdr:from>
    <xdr:ext cx="534377" cy="259045"/>
    <xdr:sp macro="" textlink="">
      <xdr:nvSpPr>
        <xdr:cNvPr id="144" name="n_1mainValue【道路】&#10;一人当たり延長">
          <a:extLst>
            <a:ext uri="{FF2B5EF4-FFF2-40B4-BE49-F238E27FC236}">
              <a16:creationId xmlns:a16="http://schemas.microsoft.com/office/drawing/2014/main" id="{9EC21C01-10EE-4820-9417-6FB80A2EACF3}"/>
            </a:ext>
          </a:extLst>
        </xdr:cNvPr>
        <xdr:cNvSpPr txBox="1"/>
      </xdr:nvSpPr>
      <xdr:spPr>
        <a:xfrm>
          <a:off x="8425961" y="68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45814</xdr:rowOff>
    </xdr:from>
    <xdr:ext cx="534377" cy="259045"/>
    <xdr:sp macro="" textlink="">
      <xdr:nvSpPr>
        <xdr:cNvPr id="145" name="n_2mainValue【道路】&#10;一人当たり延長">
          <a:extLst>
            <a:ext uri="{FF2B5EF4-FFF2-40B4-BE49-F238E27FC236}">
              <a16:creationId xmlns:a16="http://schemas.microsoft.com/office/drawing/2014/main" id="{C4A72E34-89B6-4346-9EC0-0E2CF826765B}"/>
            </a:ext>
          </a:extLst>
        </xdr:cNvPr>
        <xdr:cNvSpPr txBox="1"/>
      </xdr:nvSpPr>
      <xdr:spPr>
        <a:xfrm>
          <a:off x="7644911" y="68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45737</xdr:rowOff>
    </xdr:from>
    <xdr:ext cx="534377" cy="259045"/>
    <xdr:sp macro="" textlink="">
      <xdr:nvSpPr>
        <xdr:cNvPr id="146" name="n_3mainValue【道路】&#10;一人当たり延長">
          <a:extLst>
            <a:ext uri="{FF2B5EF4-FFF2-40B4-BE49-F238E27FC236}">
              <a16:creationId xmlns:a16="http://schemas.microsoft.com/office/drawing/2014/main" id="{4D1C46AC-166A-4B2A-A0B3-59284379DC00}"/>
            </a:ext>
          </a:extLst>
        </xdr:cNvPr>
        <xdr:cNvSpPr txBox="1"/>
      </xdr:nvSpPr>
      <xdr:spPr>
        <a:xfrm>
          <a:off x="6851161" y="682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46614</xdr:rowOff>
    </xdr:from>
    <xdr:ext cx="534377" cy="259045"/>
    <xdr:sp macro="" textlink="">
      <xdr:nvSpPr>
        <xdr:cNvPr id="147" name="n_4mainValue【道路】&#10;一人当たり延長">
          <a:extLst>
            <a:ext uri="{FF2B5EF4-FFF2-40B4-BE49-F238E27FC236}">
              <a16:creationId xmlns:a16="http://schemas.microsoft.com/office/drawing/2014/main" id="{AC90E4AD-3FC5-4FE8-880E-A19C40827477}"/>
            </a:ext>
          </a:extLst>
        </xdr:cNvPr>
        <xdr:cNvSpPr txBox="1"/>
      </xdr:nvSpPr>
      <xdr:spPr>
        <a:xfrm>
          <a:off x="6038361" y="6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B4D0E5A-8E38-497C-A352-F88FB4135F66}"/>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657D275-2B17-47DB-AAF7-8FD04902F829}"/>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290D17F-D805-4612-B2EA-B60D409554D4}"/>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95348AA-3952-48A7-BCEA-4416FAB719A1}"/>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9FAF000-EAE8-41C3-9E75-9D8807A7125B}"/>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DBB8BDE-5D5D-4302-8BF8-CD06868B2CFE}"/>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E8A02FF-6ABB-413F-AA44-93BBA0470724}"/>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A557FE3-DF68-4EFE-B134-83CFB6AFC09F}"/>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11AA438-866A-4D7B-B837-4240A55756D1}"/>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08CD45E-1001-40EF-89F1-7A6D1DE3E588}"/>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C7C4648-0D45-405B-92A4-5DC26BBBB78D}"/>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ED2A20E-C085-491B-B411-C3CB57DEA72A}"/>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34CC9FE-E504-4C4A-9B1A-66880BA2C05C}"/>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1E50FD3-D472-4972-8325-1E53797E6E64}"/>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4293DBF-C5AF-484A-BC9B-314E8EC6091B}"/>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6F02AF4-44E8-406D-86C5-5A57112F0C6D}"/>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B3D38F7-CB76-4A18-A390-8B608F4A1F54}"/>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C087DB4-BB32-4835-AE6A-8352BF2E392B}"/>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96143A6-F1E7-45FB-868C-6D9330F288CB}"/>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1FC9A37-5722-4C30-8031-31DA1838361A}"/>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8AF7172-1384-4639-A520-22D2040F7417}"/>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A018EC2-0167-49C7-B120-D40067892352}"/>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D9F82D5-D200-4D91-A5E9-09DA09F85DD9}"/>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ADB5AA7-979C-4555-95B4-17BB2306FA55}"/>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0E74013-9D62-4823-8B7A-E98C0E68F454}"/>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EA3F985E-901E-49A5-80E7-3750F2A8E3E6}"/>
            </a:ext>
          </a:extLst>
        </xdr:cNvPr>
        <xdr:cNvCxnSpPr/>
      </xdr:nvCxnSpPr>
      <xdr:spPr>
        <a:xfrm flipV="1">
          <a:off x="4177665" y="918808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CFFBFAB-4102-4710-96D8-0B0D9BAFEF43}"/>
            </a:ext>
          </a:extLst>
        </xdr:cNvPr>
        <xdr:cNvSpPr txBox="1"/>
      </xdr:nvSpPr>
      <xdr:spPr>
        <a:xfrm>
          <a:off x="4216400" y="1065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DB8F6CC5-9511-4A01-BE47-C990AEA0CA6B}"/>
            </a:ext>
          </a:extLst>
        </xdr:cNvPr>
        <xdr:cNvCxnSpPr/>
      </xdr:nvCxnSpPr>
      <xdr:spPr>
        <a:xfrm>
          <a:off x="4108450" y="10649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D70AD35-300B-4A73-9ECA-3DCD3B806D06}"/>
            </a:ext>
          </a:extLst>
        </xdr:cNvPr>
        <xdr:cNvSpPr txBox="1"/>
      </xdr:nvSpPr>
      <xdr:spPr>
        <a:xfrm>
          <a:off x="4216400" y="89696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DC3B725B-7027-4C07-99C7-CC5DBD9AD088}"/>
            </a:ext>
          </a:extLst>
        </xdr:cNvPr>
        <xdr:cNvCxnSpPr/>
      </xdr:nvCxnSpPr>
      <xdr:spPr>
        <a:xfrm>
          <a:off x="4108450" y="91880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6432623-F56F-4078-AA82-E036CEAEA6FD}"/>
            </a:ext>
          </a:extLst>
        </xdr:cNvPr>
        <xdr:cNvSpPr txBox="1"/>
      </xdr:nvSpPr>
      <xdr:spPr>
        <a:xfrm>
          <a:off x="4216400" y="10035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E3BFCF5A-1909-4F68-A551-E3D3DE347ED5}"/>
            </a:ext>
          </a:extLst>
        </xdr:cNvPr>
        <xdr:cNvSpPr/>
      </xdr:nvSpPr>
      <xdr:spPr>
        <a:xfrm>
          <a:off x="41275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3111408B-D028-4022-82BA-48A26D6DFEE5}"/>
            </a:ext>
          </a:extLst>
        </xdr:cNvPr>
        <xdr:cNvSpPr/>
      </xdr:nvSpPr>
      <xdr:spPr>
        <a:xfrm>
          <a:off x="3384550" y="100264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81" name="フローチャート: 判断 180">
          <a:extLst>
            <a:ext uri="{FF2B5EF4-FFF2-40B4-BE49-F238E27FC236}">
              <a16:creationId xmlns:a16="http://schemas.microsoft.com/office/drawing/2014/main" id="{DCA47208-9080-41BC-9885-112D1E13D105}"/>
            </a:ext>
          </a:extLst>
        </xdr:cNvPr>
        <xdr:cNvSpPr/>
      </xdr:nvSpPr>
      <xdr:spPr>
        <a:xfrm>
          <a:off x="2571750" y="100313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2" name="フローチャート: 判断 181">
          <a:extLst>
            <a:ext uri="{FF2B5EF4-FFF2-40B4-BE49-F238E27FC236}">
              <a16:creationId xmlns:a16="http://schemas.microsoft.com/office/drawing/2014/main" id="{3BA10FA1-D8EF-4316-9110-C643E1634819}"/>
            </a:ext>
          </a:extLst>
        </xdr:cNvPr>
        <xdr:cNvSpPr/>
      </xdr:nvSpPr>
      <xdr:spPr>
        <a:xfrm>
          <a:off x="1778000" y="100232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3" name="フローチャート: 判断 182">
          <a:extLst>
            <a:ext uri="{FF2B5EF4-FFF2-40B4-BE49-F238E27FC236}">
              <a16:creationId xmlns:a16="http://schemas.microsoft.com/office/drawing/2014/main" id="{F32BD6F2-859E-48F8-A2A0-07189C89097C}"/>
            </a:ext>
          </a:extLst>
        </xdr:cNvPr>
        <xdr:cNvSpPr/>
      </xdr:nvSpPr>
      <xdr:spPr>
        <a:xfrm>
          <a:off x="984250" y="100101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7EBDEA6-F3D2-4180-A073-8069BC869F8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EED9A4A-CF7A-49CC-8B45-AA2D4A2FC95D}"/>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967528B-426D-4EB4-B94C-DE192E9A32A3}"/>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172884B-FBC4-4757-94C7-31320C443479}"/>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9DC8CE6-9684-40F3-AE8A-EFC2986A413D}"/>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89" name="楕円 188">
          <a:extLst>
            <a:ext uri="{FF2B5EF4-FFF2-40B4-BE49-F238E27FC236}">
              <a16:creationId xmlns:a16="http://schemas.microsoft.com/office/drawing/2014/main" id="{1388CDAF-B10B-4B71-A332-AB056E860A38}"/>
            </a:ext>
          </a:extLst>
        </xdr:cNvPr>
        <xdr:cNvSpPr/>
      </xdr:nvSpPr>
      <xdr:spPr>
        <a:xfrm>
          <a:off x="4127500" y="100150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125565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8987BEC-A470-4A7C-AC1C-E4ECB86D04FB}"/>
            </a:ext>
          </a:extLst>
        </xdr:cNvPr>
        <xdr:cNvSpPr txBox="1"/>
      </xdr:nvSpPr>
      <xdr:spPr>
        <a:xfrm>
          <a:off x="4216400" y="987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91" name="楕円 190">
          <a:extLst>
            <a:ext uri="{FF2B5EF4-FFF2-40B4-BE49-F238E27FC236}">
              <a16:creationId xmlns:a16="http://schemas.microsoft.com/office/drawing/2014/main" id="{9954E6FA-B33F-465A-9304-3D55AF01833C}"/>
            </a:ext>
          </a:extLst>
        </xdr:cNvPr>
        <xdr:cNvSpPr/>
      </xdr:nvSpPr>
      <xdr:spPr>
        <a:xfrm>
          <a:off x="3384550" y="100101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60</xdr:row>
      <xdr:rowOff>153488</xdr:rowOff>
    </xdr:to>
    <xdr:cxnSp macro="">
      <xdr:nvCxnSpPr>
        <xdr:cNvPr id="192" name="直線コネクタ 191">
          <a:extLst>
            <a:ext uri="{FF2B5EF4-FFF2-40B4-BE49-F238E27FC236}">
              <a16:creationId xmlns:a16="http://schemas.microsoft.com/office/drawing/2014/main" id="{BE6E7702-E7F1-48B1-B8F2-8F1DA3F7DE47}"/>
            </a:ext>
          </a:extLst>
        </xdr:cNvPr>
        <xdr:cNvCxnSpPr/>
      </xdr:nvCxnSpPr>
      <xdr:spPr>
        <a:xfrm>
          <a:off x="3429000" y="10060940"/>
          <a:ext cx="7493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93" name="楕円 192">
          <a:extLst>
            <a:ext uri="{FF2B5EF4-FFF2-40B4-BE49-F238E27FC236}">
              <a16:creationId xmlns:a16="http://schemas.microsoft.com/office/drawing/2014/main" id="{72EF8CA1-CD0B-45D8-B264-45425E31BD34}"/>
            </a:ext>
          </a:extLst>
        </xdr:cNvPr>
        <xdr:cNvSpPr/>
      </xdr:nvSpPr>
      <xdr:spPr>
        <a:xfrm>
          <a:off x="2571750" y="9992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130628</xdr:rowOff>
    </xdr:from>
    <xdr:to>
      <xdr:col>19</xdr:col>
      <xdr:colOff>177800</xdr:colOff>
      <xdr:row>60</xdr:row>
      <xdr:rowOff>148590</xdr:rowOff>
    </xdr:to>
    <xdr:cxnSp macro="">
      <xdr:nvCxnSpPr>
        <xdr:cNvPr id="194" name="直線コネクタ 193">
          <a:extLst>
            <a:ext uri="{FF2B5EF4-FFF2-40B4-BE49-F238E27FC236}">
              <a16:creationId xmlns:a16="http://schemas.microsoft.com/office/drawing/2014/main" id="{2C677107-AAFA-4080-8370-28F1F8E349CC}"/>
            </a:ext>
          </a:extLst>
        </xdr:cNvPr>
        <xdr:cNvCxnSpPr/>
      </xdr:nvCxnSpPr>
      <xdr:spPr>
        <a:xfrm>
          <a:off x="2622550" y="10042978"/>
          <a:ext cx="8064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95" name="楕円 194">
          <a:extLst>
            <a:ext uri="{FF2B5EF4-FFF2-40B4-BE49-F238E27FC236}">
              <a16:creationId xmlns:a16="http://schemas.microsoft.com/office/drawing/2014/main" id="{7C6E3D7B-CE7E-4A21-B079-51BE26D5B6DE}"/>
            </a:ext>
          </a:extLst>
        </xdr:cNvPr>
        <xdr:cNvSpPr/>
      </xdr:nvSpPr>
      <xdr:spPr>
        <a:xfrm>
          <a:off x="1778000" y="99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104503</xdr:rowOff>
    </xdr:from>
    <xdr:to>
      <xdr:col>15</xdr:col>
      <xdr:colOff>50800</xdr:colOff>
      <xdr:row>60</xdr:row>
      <xdr:rowOff>130628</xdr:rowOff>
    </xdr:to>
    <xdr:cxnSp macro="">
      <xdr:nvCxnSpPr>
        <xdr:cNvPr id="196" name="直線コネクタ 195">
          <a:extLst>
            <a:ext uri="{FF2B5EF4-FFF2-40B4-BE49-F238E27FC236}">
              <a16:creationId xmlns:a16="http://schemas.microsoft.com/office/drawing/2014/main" id="{D5695F3D-A1DA-478D-B6DF-4FAF847CFFA8}"/>
            </a:ext>
          </a:extLst>
        </xdr:cNvPr>
        <xdr:cNvCxnSpPr/>
      </xdr:nvCxnSpPr>
      <xdr:spPr>
        <a:xfrm>
          <a:off x="1828800" y="10016853"/>
          <a:ext cx="7937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25944</xdr:rowOff>
    </xdr:from>
    <xdr:to>
      <xdr:col>6</xdr:col>
      <xdr:colOff>38100</xdr:colOff>
      <xdr:row>60</xdr:row>
      <xdr:rowOff>127544</xdr:rowOff>
    </xdr:to>
    <xdr:sp macro="" textlink="">
      <xdr:nvSpPr>
        <xdr:cNvPr id="197" name="楕円 196">
          <a:extLst>
            <a:ext uri="{FF2B5EF4-FFF2-40B4-BE49-F238E27FC236}">
              <a16:creationId xmlns:a16="http://schemas.microsoft.com/office/drawing/2014/main" id="{C3D9B97C-60D0-4471-88C5-CD7A76E0FBC9}"/>
            </a:ext>
          </a:extLst>
        </xdr:cNvPr>
        <xdr:cNvSpPr/>
      </xdr:nvSpPr>
      <xdr:spPr>
        <a:xfrm>
          <a:off x="984250" y="99382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76744</xdr:rowOff>
    </xdr:from>
    <xdr:to>
      <xdr:col>10</xdr:col>
      <xdr:colOff>114300</xdr:colOff>
      <xdr:row>60</xdr:row>
      <xdr:rowOff>104503</xdr:rowOff>
    </xdr:to>
    <xdr:cxnSp macro="">
      <xdr:nvCxnSpPr>
        <xdr:cNvPr id="198" name="直線コネクタ 197">
          <a:extLst>
            <a:ext uri="{FF2B5EF4-FFF2-40B4-BE49-F238E27FC236}">
              <a16:creationId xmlns:a16="http://schemas.microsoft.com/office/drawing/2014/main" id="{173E6EF6-D84A-4F57-8D19-CE628750411B}"/>
            </a:ext>
          </a:extLst>
        </xdr:cNvPr>
        <xdr:cNvCxnSpPr/>
      </xdr:nvCxnSpPr>
      <xdr:spPr>
        <a:xfrm>
          <a:off x="1028700" y="9989094"/>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FBBB3C4-DD49-447F-8DA1-9DFD5526D537}"/>
            </a:ext>
          </a:extLst>
        </xdr:cNvPr>
        <xdr:cNvSpPr txBox="1"/>
      </xdr:nvSpPr>
      <xdr:spPr>
        <a:xfrm>
          <a:off x="3239144" y="1011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17CC38A-1192-4BFA-848E-1CF0004562E9}"/>
            </a:ext>
          </a:extLst>
        </xdr:cNvPr>
        <xdr:cNvSpPr txBox="1"/>
      </xdr:nvSpPr>
      <xdr:spPr>
        <a:xfrm>
          <a:off x="2439044" y="10117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D9BDFB3-4ADF-4B79-A51B-C8E506E05287}"/>
            </a:ext>
          </a:extLst>
        </xdr:cNvPr>
        <xdr:cNvSpPr txBox="1"/>
      </xdr:nvSpPr>
      <xdr:spPr>
        <a:xfrm>
          <a:off x="1645294" y="1010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36DCE6E-ECBD-4434-B6D2-9B2AA72C9907}"/>
            </a:ext>
          </a:extLst>
        </xdr:cNvPr>
        <xdr:cNvSpPr txBox="1"/>
      </xdr:nvSpPr>
      <xdr:spPr>
        <a:xfrm>
          <a:off x="8515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44467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732F660-10F5-4648-94C6-5F679F059763}"/>
            </a:ext>
          </a:extLst>
        </xdr:cNvPr>
        <xdr:cNvSpPr txBox="1"/>
      </xdr:nvSpPr>
      <xdr:spPr>
        <a:xfrm>
          <a:off x="3239144" y="979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26505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CD90537-9C00-4A33-8487-AB49F917FFDA}"/>
            </a:ext>
          </a:extLst>
        </xdr:cNvPr>
        <xdr:cNvSpPr txBox="1"/>
      </xdr:nvSpPr>
      <xdr:spPr>
        <a:xfrm>
          <a:off x="2439044" y="977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8118C51-E5E8-4C64-A1D5-301C475968C9}"/>
            </a:ext>
          </a:extLst>
        </xdr:cNvPr>
        <xdr:cNvSpPr txBox="1"/>
      </xdr:nvSpPr>
      <xdr:spPr>
        <a:xfrm>
          <a:off x="1645294" y="9747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144071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5F74658-06FC-46B0-A26E-E900C3D89662}"/>
            </a:ext>
          </a:extLst>
        </xdr:cNvPr>
        <xdr:cNvSpPr txBox="1"/>
      </xdr:nvSpPr>
      <xdr:spPr>
        <a:xfrm>
          <a:off x="851544" y="972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96096DF-5D63-4AFA-A1B7-BFB42DF977A6}"/>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4A79F5F-052E-4D30-B675-BF7F4334664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48D3919-58BD-4AA5-84E4-465C8C92749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3D97ED4-52A1-4E4C-91A2-6C17456C89B7}"/>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028505A-CD8E-4121-92B0-581A4DF29AFC}"/>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17FEB6B-A059-49B1-9229-2F65B248FCCF}"/>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C9DADF5-08E4-4217-97AD-E4F3A79D1D0C}"/>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3F79E47-4516-47E7-B9CC-7F28DFA888F9}"/>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401D7DC-7D15-4764-9CC5-574664E215F8}"/>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EF820B8-7995-41FA-A159-1440E7EE04CC}"/>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865B707-6FEB-4A52-AE3D-8ADBE3EDE954}"/>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14D97E4-9BF8-4BDD-BB7B-6CE0B5297AF6}"/>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A864E64-3392-4F04-9544-54E9F6430BD8}"/>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9307E7A-C211-4710-8110-D09C6948729B}"/>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F77B1A6-A0FA-44B9-BBF7-03575F72CC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39E331D2-1FF8-4837-AD40-42B3C54CAE78}"/>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0F24B78-B66D-4614-BF76-4A48F1CB3C64}"/>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69F124F-D4D4-4D04-935C-5EC771A6AD9D}"/>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469B063-B6A6-4ADA-A444-FBE360BC1D35}"/>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B14D31B1-952E-4DC6-8A3B-38DB0C3BB691}"/>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B7D0571-37DB-4678-96B4-DA18D2FA10E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7A868CD-AD78-49B8-983C-705301F5E689}"/>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435DADA-D971-4E6E-9402-4C9A7588771A}"/>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DC503875-EC07-4F12-B0F8-95189EBFD01A}"/>
            </a:ext>
          </a:extLst>
        </xdr:cNvPr>
        <xdr:cNvCxnSpPr/>
      </xdr:nvCxnSpPr>
      <xdr:spPr>
        <a:xfrm flipV="1">
          <a:off x="9429115" y="9389095"/>
          <a:ext cx="0" cy="125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C07A8D8-FC58-4661-8BCE-415AE2C090E6}"/>
            </a:ext>
          </a:extLst>
        </xdr:cNvPr>
        <xdr:cNvSpPr txBox="1"/>
      </xdr:nvSpPr>
      <xdr:spPr>
        <a:xfrm>
          <a:off x="9467850" y="1065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C0811A3F-9678-4F0D-AE66-C0CD373C81B8}"/>
            </a:ext>
          </a:extLst>
        </xdr:cNvPr>
        <xdr:cNvCxnSpPr/>
      </xdr:nvCxnSpPr>
      <xdr:spPr>
        <a:xfrm>
          <a:off x="9359900" y="106469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2D10598-D02B-48A4-933F-437CC2716AE0}"/>
            </a:ext>
          </a:extLst>
        </xdr:cNvPr>
        <xdr:cNvSpPr txBox="1"/>
      </xdr:nvSpPr>
      <xdr:spPr>
        <a:xfrm>
          <a:off x="9467850" y="91706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6A32564F-B26C-4776-8F85-63AB7C07550C}"/>
            </a:ext>
          </a:extLst>
        </xdr:cNvPr>
        <xdr:cNvCxnSpPr/>
      </xdr:nvCxnSpPr>
      <xdr:spPr>
        <a:xfrm>
          <a:off x="9359900" y="9389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49582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906F33D-2153-4E3A-B5C8-54D311F331B5}"/>
            </a:ext>
          </a:extLst>
        </xdr:cNvPr>
        <xdr:cNvSpPr txBox="1"/>
      </xdr:nvSpPr>
      <xdr:spPr>
        <a:xfrm>
          <a:off x="9467850" y="10127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35F7ADE8-7CDC-4327-84C9-A088F6E4C332}"/>
            </a:ext>
          </a:extLst>
        </xdr:cNvPr>
        <xdr:cNvSpPr/>
      </xdr:nvSpPr>
      <xdr:spPr>
        <a:xfrm>
          <a:off x="9398000" y="10269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E3B9DDF3-E8E4-4D65-85C6-A93BBAD4DE7F}"/>
            </a:ext>
          </a:extLst>
        </xdr:cNvPr>
        <xdr:cNvSpPr/>
      </xdr:nvSpPr>
      <xdr:spPr>
        <a:xfrm>
          <a:off x="86360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77867</xdr:rowOff>
    </xdr:from>
    <xdr:to>
      <xdr:col>46</xdr:col>
      <xdr:colOff>38100</xdr:colOff>
      <xdr:row>62</xdr:row>
      <xdr:rowOff>8017</xdr:rowOff>
    </xdr:to>
    <xdr:sp macro="" textlink="">
      <xdr:nvSpPr>
        <xdr:cNvPr id="238" name="フローチャート: 判断 237">
          <a:extLst>
            <a:ext uri="{FF2B5EF4-FFF2-40B4-BE49-F238E27FC236}">
              <a16:creationId xmlns:a16="http://schemas.microsoft.com/office/drawing/2014/main" id="{DE1FBA41-B21D-4B5F-B885-60A6C81FEF1F}"/>
            </a:ext>
          </a:extLst>
        </xdr:cNvPr>
        <xdr:cNvSpPr/>
      </xdr:nvSpPr>
      <xdr:spPr>
        <a:xfrm>
          <a:off x="7842250" y="101553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77427</xdr:rowOff>
    </xdr:from>
    <xdr:to>
      <xdr:col>41</xdr:col>
      <xdr:colOff>101600</xdr:colOff>
      <xdr:row>62</xdr:row>
      <xdr:rowOff>7577</xdr:rowOff>
    </xdr:to>
    <xdr:sp macro="" textlink="">
      <xdr:nvSpPr>
        <xdr:cNvPr id="239" name="フローチャート: 判断 238">
          <a:extLst>
            <a:ext uri="{FF2B5EF4-FFF2-40B4-BE49-F238E27FC236}">
              <a16:creationId xmlns:a16="http://schemas.microsoft.com/office/drawing/2014/main" id="{0F970D7B-85C2-433C-8E4E-AFD00844676B}"/>
            </a:ext>
          </a:extLst>
        </xdr:cNvPr>
        <xdr:cNvSpPr/>
      </xdr:nvSpPr>
      <xdr:spPr>
        <a:xfrm>
          <a:off x="7029450" y="101548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82428</xdr:rowOff>
    </xdr:from>
    <xdr:to>
      <xdr:col>36</xdr:col>
      <xdr:colOff>165100</xdr:colOff>
      <xdr:row>62</xdr:row>
      <xdr:rowOff>12578</xdr:rowOff>
    </xdr:to>
    <xdr:sp macro="" textlink="">
      <xdr:nvSpPr>
        <xdr:cNvPr id="240" name="フローチャート: 判断 239">
          <a:extLst>
            <a:ext uri="{FF2B5EF4-FFF2-40B4-BE49-F238E27FC236}">
              <a16:creationId xmlns:a16="http://schemas.microsoft.com/office/drawing/2014/main" id="{394D3BD6-0FB1-46E4-A1E0-3DB4D5EF04BD}"/>
            </a:ext>
          </a:extLst>
        </xdr:cNvPr>
        <xdr:cNvSpPr/>
      </xdr:nvSpPr>
      <xdr:spPr>
        <a:xfrm>
          <a:off x="6235700" y="101598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25BA47E-E899-4146-9149-456E34A4102F}"/>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0D17FE6-286D-4080-B5F9-568440AEA00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D1AAF84-AEF7-4AB9-8944-55B412C4158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EF41F99-58C6-479C-A41B-7CB96071A3F6}"/>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DBBE1E5-5A01-48BD-91FE-F71177D8D27E}"/>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38477</xdr:rowOff>
    </xdr:from>
    <xdr:to>
      <xdr:col>55</xdr:col>
      <xdr:colOff>50800</xdr:colOff>
      <xdr:row>62</xdr:row>
      <xdr:rowOff>140077</xdr:rowOff>
    </xdr:to>
    <xdr:sp macro="" textlink="">
      <xdr:nvSpPr>
        <xdr:cNvPr id="246" name="楕円 245">
          <a:extLst>
            <a:ext uri="{FF2B5EF4-FFF2-40B4-BE49-F238E27FC236}">
              <a16:creationId xmlns:a16="http://schemas.microsoft.com/office/drawing/2014/main" id="{DECDBF21-B2DE-4CA3-9F85-DE4A143CE370}"/>
            </a:ext>
          </a:extLst>
        </xdr:cNvPr>
        <xdr:cNvSpPr/>
      </xdr:nvSpPr>
      <xdr:spPr>
        <a:xfrm>
          <a:off x="9398000" y="102810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16904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B988D25-764B-431A-9B14-0792256FAA74}"/>
            </a:ext>
          </a:extLst>
        </xdr:cNvPr>
        <xdr:cNvSpPr txBox="1"/>
      </xdr:nvSpPr>
      <xdr:spPr>
        <a:xfrm>
          <a:off x="9467850" y="1025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46209</xdr:rowOff>
    </xdr:from>
    <xdr:to>
      <xdr:col>50</xdr:col>
      <xdr:colOff>165100</xdr:colOff>
      <xdr:row>62</xdr:row>
      <xdr:rowOff>147809</xdr:rowOff>
    </xdr:to>
    <xdr:sp macro="" textlink="">
      <xdr:nvSpPr>
        <xdr:cNvPr id="248" name="楕円 247">
          <a:extLst>
            <a:ext uri="{FF2B5EF4-FFF2-40B4-BE49-F238E27FC236}">
              <a16:creationId xmlns:a16="http://schemas.microsoft.com/office/drawing/2014/main" id="{B3692A02-0D1C-4BDE-B241-ABAE5841C9B7}"/>
            </a:ext>
          </a:extLst>
        </xdr:cNvPr>
        <xdr:cNvSpPr/>
      </xdr:nvSpPr>
      <xdr:spPr>
        <a:xfrm>
          <a:off x="8636000" y="102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89277</xdr:rowOff>
    </xdr:from>
    <xdr:to>
      <xdr:col>55</xdr:col>
      <xdr:colOff>0</xdr:colOff>
      <xdr:row>62</xdr:row>
      <xdr:rowOff>97009</xdr:rowOff>
    </xdr:to>
    <xdr:cxnSp macro="">
      <xdr:nvCxnSpPr>
        <xdr:cNvPr id="249" name="直線コネクタ 248">
          <a:extLst>
            <a:ext uri="{FF2B5EF4-FFF2-40B4-BE49-F238E27FC236}">
              <a16:creationId xmlns:a16="http://schemas.microsoft.com/office/drawing/2014/main" id="{8D54C61A-B2DD-422C-AD11-5DCC5B195F66}"/>
            </a:ext>
          </a:extLst>
        </xdr:cNvPr>
        <xdr:cNvCxnSpPr/>
      </xdr:nvCxnSpPr>
      <xdr:spPr>
        <a:xfrm flipV="1">
          <a:off x="8686800" y="10331827"/>
          <a:ext cx="742950" cy="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51009</xdr:rowOff>
    </xdr:from>
    <xdr:to>
      <xdr:col>46</xdr:col>
      <xdr:colOff>38100</xdr:colOff>
      <xdr:row>62</xdr:row>
      <xdr:rowOff>152609</xdr:rowOff>
    </xdr:to>
    <xdr:sp macro="" textlink="">
      <xdr:nvSpPr>
        <xdr:cNvPr id="250" name="楕円 249">
          <a:extLst>
            <a:ext uri="{FF2B5EF4-FFF2-40B4-BE49-F238E27FC236}">
              <a16:creationId xmlns:a16="http://schemas.microsoft.com/office/drawing/2014/main" id="{F16D5F34-1CEC-4C7D-A128-C167DE46E20F}"/>
            </a:ext>
          </a:extLst>
        </xdr:cNvPr>
        <xdr:cNvSpPr/>
      </xdr:nvSpPr>
      <xdr:spPr>
        <a:xfrm>
          <a:off x="7842250" y="102935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97009</xdr:rowOff>
    </xdr:from>
    <xdr:to>
      <xdr:col>50</xdr:col>
      <xdr:colOff>114300</xdr:colOff>
      <xdr:row>62</xdr:row>
      <xdr:rowOff>101809</xdr:rowOff>
    </xdr:to>
    <xdr:cxnSp macro="">
      <xdr:nvCxnSpPr>
        <xdr:cNvPr id="251" name="直線コネクタ 250">
          <a:extLst>
            <a:ext uri="{FF2B5EF4-FFF2-40B4-BE49-F238E27FC236}">
              <a16:creationId xmlns:a16="http://schemas.microsoft.com/office/drawing/2014/main" id="{DB2D7365-ADAA-4D76-8074-9D894C2C8834}"/>
            </a:ext>
          </a:extLst>
        </xdr:cNvPr>
        <xdr:cNvCxnSpPr/>
      </xdr:nvCxnSpPr>
      <xdr:spPr>
        <a:xfrm flipV="1">
          <a:off x="7886700" y="10339559"/>
          <a:ext cx="8001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50212</xdr:rowOff>
    </xdr:from>
    <xdr:to>
      <xdr:col>41</xdr:col>
      <xdr:colOff>101600</xdr:colOff>
      <xdr:row>62</xdr:row>
      <xdr:rowOff>151812</xdr:rowOff>
    </xdr:to>
    <xdr:sp macro="" textlink="">
      <xdr:nvSpPr>
        <xdr:cNvPr id="252" name="楕円 251">
          <a:extLst>
            <a:ext uri="{FF2B5EF4-FFF2-40B4-BE49-F238E27FC236}">
              <a16:creationId xmlns:a16="http://schemas.microsoft.com/office/drawing/2014/main" id="{0F863F19-F4F4-49AB-9513-D36E7FE59673}"/>
            </a:ext>
          </a:extLst>
        </xdr:cNvPr>
        <xdr:cNvSpPr/>
      </xdr:nvSpPr>
      <xdr:spPr>
        <a:xfrm>
          <a:off x="7029450" y="10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101012</xdr:rowOff>
    </xdr:from>
    <xdr:to>
      <xdr:col>45</xdr:col>
      <xdr:colOff>177800</xdr:colOff>
      <xdr:row>62</xdr:row>
      <xdr:rowOff>101809</xdr:rowOff>
    </xdr:to>
    <xdr:cxnSp macro="">
      <xdr:nvCxnSpPr>
        <xdr:cNvPr id="253" name="直線コネクタ 252">
          <a:extLst>
            <a:ext uri="{FF2B5EF4-FFF2-40B4-BE49-F238E27FC236}">
              <a16:creationId xmlns:a16="http://schemas.microsoft.com/office/drawing/2014/main" id="{175FD6F3-AA74-4BD8-8430-A687F3A52BA6}"/>
            </a:ext>
          </a:extLst>
        </xdr:cNvPr>
        <xdr:cNvCxnSpPr/>
      </xdr:nvCxnSpPr>
      <xdr:spPr>
        <a:xfrm>
          <a:off x="7080250" y="10343562"/>
          <a:ext cx="80645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51491</xdr:rowOff>
    </xdr:from>
    <xdr:to>
      <xdr:col>36</xdr:col>
      <xdr:colOff>165100</xdr:colOff>
      <xdr:row>62</xdr:row>
      <xdr:rowOff>153091</xdr:rowOff>
    </xdr:to>
    <xdr:sp macro="" textlink="">
      <xdr:nvSpPr>
        <xdr:cNvPr id="254" name="楕円 253">
          <a:extLst>
            <a:ext uri="{FF2B5EF4-FFF2-40B4-BE49-F238E27FC236}">
              <a16:creationId xmlns:a16="http://schemas.microsoft.com/office/drawing/2014/main" id="{71F1BFC0-6AB7-47F6-8314-5430992669D5}"/>
            </a:ext>
          </a:extLst>
        </xdr:cNvPr>
        <xdr:cNvSpPr/>
      </xdr:nvSpPr>
      <xdr:spPr>
        <a:xfrm>
          <a:off x="6235700" y="1029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101012</xdr:rowOff>
    </xdr:from>
    <xdr:to>
      <xdr:col>41</xdr:col>
      <xdr:colOff>50800</xdr:colOff>
      <xdr:row>62</xdr:row>
      <xdr:rowOff>102291</xdr:rowOff>
    </xdr:to>
    <xdr:cxnSp macro="">
      <xdr:nvCxnSpPr>
        <xdr:cNvPr id="255" name="直線コネクタ 254">
          <a:extLst>
            <a:ext uri="{FF2B5EF4-FFF2-40B4-BE49-F238E27FC236}">
              <a16:creationId xmlns:a16="http://schemas.microsoft.com/office/drawing/2014/main" id="{3B016429-A803-4284-ACEA-03335EC5F5E8}"/>
            </a:ext>
          </a:extLst>
        </xdr:cNvPr>
        <xdr:cNvCxnSpPr/>
      </xdr:nvCxnSpPr>
      <xdr:spPr>
        <a:xfrm flipV="1">
          <a:off x="6286500" y="10343562"/>
          <a:ext cx="79375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153324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358CB31-6123-4650-B2E7-348F962DDDF0}"/>
            </a:ext>
          </a:extLst>
        </xdr:cNvPr>
        <xdr:cNvSpPr txBox="1"/>
      </xdr:nvSpPr>
      <xdr:spPr>
        <a:xfrm>
          <a:off x="8399995" y="1039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24544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749BBAA-4017-495E-811F-AE788ACA4EB4}"/>
            </a:ext>
          </a:extLst>
        </xdr:cNvPr>
        <xdr:cNvSpPr txBox="1"/>
      </xdr:nvSpPr>
      <xdr:spPr>
        <a:xfrm>
          <a:off x="7612595" y="993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24104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E6067D4-835F-47E5-9101-C0DB846B7BD0}"/>
            </a:ext>
          </a:extLst>
        </xdr:cNvPr>
        <xdr:cNvSpPr txBox="1"/>
      </xdr:nvSpPr>
      <xdr:spPr>
        <a:xfrm>
          <a:off x="6818845" y="993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29105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F4F03D5-5D32-48BD-80D7-9CAFF56AAE58}"/>
            </a:ext>
          </a:extLst>
        </xdr:cNvPr>
        <xdr:cNvSpPr txBox="1"/>
      </xdr:nvSpPr>
      <xdr:spPr>
        <a:xfrm>
          <a:off x="6006045" y="994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164336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63D27B0-A53C-4FEF-ADC5-7F8640A00309}"/>
            </a:ext>
          </a:extLst>
        </xdr:cNvPr>
        <xdr:cNvSpPr txBox="1"/>
      </xdr:nvSpPr>
      <xdr:spPr>
        <a:xfrm>
          <a:off x="8399995" y="1007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143736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6F751567-1F1C-4BA3-ACDF-371B86361684}"/>
            </a:ext>
          </a:extLst>
        </xdr:cNvPr>
        <xdr:cNvSpPr txBox="1"/>
      </xdr:nvSpPr>
      <xdr:spPr>
        <a:xfrm>
          <a:off x="7612595" y="103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142939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52A2EC2-E528-4F0E-B5AE-AACCF2273591}"/>
            </a:ext>
          </a:extLst>
        </xdr:cNvPr>
        <xdr:cNvSpPr txBox="1"/>
      </xdr:nvSpPr>
      <xdr:spPr>
        <a:xfrm>
          <a:off x="6818845" y="1038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144218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C2B38C1A-39AA-4FFA-AEA8-5501DD5C0617}"/>
            </a:ext>
          </a:extLst>
        </xdr:cNvPr>
        <xdr:cNvSpPr txBox="1"/>
      </xdr:nvSpPr>
      <xdr:spPr>
        <a:xfrm>
          <a:off x="6006045" y="1038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1208152-D05A-4B25-94DD-5D489A33B431}"/>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59118D2-D200-4E8C-AF43-E05D42CB046A}"/>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FFD9623-41F9-49E4-B504-A9896B93666E}"/>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382AB99-C3C3-4E62-A25E-E23D37BE1C5C}"/>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B61D0D6-150F-42E4-AD64-652B460A12F2}"/>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8EF723B-F8D4-42F9-B56E-863348DAD8A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7C5C54C-0E33-4AEB-9AA8-F48BBC10850D}"/>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EC297E6-2F71-48CE-824F-345E1ACAD68E}"/>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BFA99DA-6985-4D0F-9F03-86FB2B27E5DB}"/>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F9DEBC6-56D5-487A-8288-506915BD034D}"/>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ED53397-C226-4F0D-8E0E-6597F212144B}"/>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37FAAF0-CF84-41A8-A2C4-876DF47A1D98}"/>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AA70CCE-D72A-4E43-8B89-30B7BAB16ADD}"/>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B217469-8582-49FF-817B-B5D9E4D1889E}"/>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D82F4A2-E14C-4117-97E7-939A673A0265}"/>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6103C8B-3C5E-4967-8FFA-68C59FD83EBE}"/>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30C50E5F-536F-4DAA-8F9C-6F79F08A8AC1}"/>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94D49B64-D9C6-4214-8AC5-08054F8AC2BC}"/>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B876A1C-7E29-4E58-9D54-1815ECB15163}"/>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645F4675-0C42-44EF-81B0-B57CAE8E8297}"/>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C3CC68F-C81A-48F4-814A-D25D8B4983FE}"/>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E855724-5141-4955-93D7-8780161719AA}"/>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C794512B-2AC8-4093-8303-3135779765D1}"/>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217F943-A584-4F1F-A07A-55DA000B0096}"/>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89722671-A803-4086-8119-4D97E49F0F02}"/>
            </a:ext>
          </a:extLst>
        </xdr:cNvPr>
        <xdr:cNvCxnSpPr/>
      </xdr:nvCxnSpPr>
      <xdr:spPr>
        <a:xfrm flipV="1">
          <a:off x="4177665" y="13046075"/>
          <a:ext cx="0" cy="12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7E270BAD-CB9B-4981-9555-43009A534F6B}"/>
            </a:ext>
          </a:extLst>
        </xdr:cNvPr>
        <xdr:cNvSpPr txBox="1"/>
      </xdr:nvSpPr>
      <xdr:spPr>
        <a:xfrm>
          <a:off x="4216400" y="1432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9FC70857-9B5F-4F13-AB42-E16EC419C2DB}"/>
            </a:ext>
          </a:extLst>
        </xdr:cNvPr>
        <xdr:cNvCxnSpPr/>
      </xdr:nvCxnSpPr>
      <xdr:spPr>
        <a:xfrm>
          <a:off x="4108450" y="14317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ABC5C446-9689-4365-9D30-49DDD82FE77E}"/>
            </a:ext>
          </a:extLst>
        </xdr:cNvPr>
        <xdr:cNvSpPr txBox="1"/>
      </xdr:nvSpPr>
      <xdr:spPr>
        <a:xfrm>
          <a:off x="4216400" y="1282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6A42E494-CF5B-4CDC-84E1-5B2DDA9D85A7}"/>
            </a:ext>
          </a:extLst>
        </xdr:cNvPr>
        <xdr:cNvCxnSpPr/>
      </xdr:nvCxnSpPr>
      <xdr:spPr>
        <a:xfrm>
          <a:off x="4108450" y="130460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71138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42C38C4-F0F8-47B7-8D6A-180E8CD91F11}"/>
            </a:ext>
          </a:extLst>
        </xdr:cNvPr>
        <xdr:cNvSpPr txBox="1"/>
      </xdr:nvSpPr>
      <xdr:spPr>
        <a:xfrm>
          <a:off x="4216400" y="13615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5C98C0D2-BC36-46EB-A8C2-CFD643EC4D96}"/>
            </a:ext>
          </a:extLst>
        </xdr:cNvPr>
        <xdr:cNvSpPr/>
      </xdr:nvSpPr>
      <xdr:spPr>
        <a:xfrm>
          <a:off x="4127500" y="1375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012F3DB7-8252-44C9-88CE-A210FE3F337E}"/>
            </a:ext>
          </a:extLst>
        </xdr:cNvPr>
        <xdr:cNvSpPr/>
      </xdr:nvSpPr>
      <xdr:spPr>
        <a:xfrm>
          <a:off x="3384550" y="13727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id="{0FF66428-0DAB-48DF-B8B8-0BC22F124F89}"/>
            </a:ext>
          </a:extLst>
        </xdr:cNvPr>
        <xdr:cNvSpPr/>
      </xdr:nvSpPr>
      <xdr:spPr>
        <a:xfrm>
          <a:off x="2571750" y="136861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7" name="フローチャート: 判断 296">
          <a:extLst>
            <a:ext uri="{FF2B5EF4-FFF2-40B4-BE49-F238E27FC236}">
              <a16:creationId xmlns:a16="http://schemas.microsoft.com/office/drawing/2014/main" id="{D5F4B9C3-C7C6-4024-B890-FA361B1378F8}"/>
            </a:ext>
          </a:extLst>
        </xdr:cNvPr>
        <xdr:cNvSpPr/>
      </xdr:nvSpPr>
      <xdr:spPr>
        <a:xfrm>
          <a:off x="1778000" y="13672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8" name="フローチャート: 判断 297">
          <a:extLst>
            <a:ext uri="{FF2B5EF4-FFF2-40B4-BE49-F238E27FC236}">
              <a16:creationId xmlns:a16="http://schemas.microsoft.com/office/drawing/2014/main" id="{5D619F0D-53FC-4651-B53E-3F822E2AE1BC}"/>
            </a:ext>
          </a:extLst>
        </xdr:cNvPr>
        <xdr:cNvSpPr/>
      </xdr:nvSpPr>
      <xdr:spPr>
        <a:xfrm>
          <a:off x="984250" y="13649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05148BA-7254-4E74-8155-862EE9F49C1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823581F-73C0-4BFF-8FEF-6AED6DFB73FF}"/>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14E34D1-3339-4341-8670-B090EC5F382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29CE821-BA29-415C-A476-7D7373DD7293}"/>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E591A16-D9DC-47C1-862E-16B815A1BC93}"/>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27305</xdr:rowOff>
    </xdr:from>
    <xdr:to>
      <xdr:col>24</xdr:col>
      <xdr:colOff>114300</xdr:colOff>
      <xdr:row>84</xdr:row>
      <xdr:rowOff>128905</xdr:rowOff>
    </xdr:to>
    <xdr:sp macro="" textlink="">
      <xdr:nvSpPr>
        <xdr:cNvPr id="304" name="楕円 303">
          <a:extLst>
            <a:ext uri="{FF2B5EF4-FFF2-40B4-BE49-F238E27FC236}">
              <a16:creationId xmlns:a16="http://schemas.microsoft.com/office/drawing/2014/main" id="{532E2AC5-BDC1-41DD-A24E-0BC4ADFF9148}"/>
            </a:ext>
          </a:extLst>
        </xdr:cNvPr>
        <xdr:cNvSpPr/>
      </xdr:nvSpPr>
      <xdr:spPr>
        <a:xfrm>
          <a:off x="4127500" y="139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A3746998-FB02-4933-9192-5709723F3BEA}"/>
            </a:ext>
          </a:extLst>
        </xdr:cNvPr>
        <xdr:cNvSpPr txBox="1"/>
      </xdr:nvSpPr>
      <xdr:spPr>
        <a:xfrm>
          <a:off x="4216400"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306" name="楕円 305">
          <a:extLst>
            <a:ext uri="{FF2B5EF4-FFF2-40B4-BE49-F238E27FC236}">
              <a16:creationId xmlns:a16="http://schemas.microsoft.com/office/drawing/2014/main" id="{EDBDDF7B-44D6-4AA2-9306-EF8CE73C42C7}"/>
            </a:ext>
          </a:extLst>
        </xdr:cNvPr>
        <xdr:cNvSpPr/>
      </xdr:nvSpPr>
      <xdr:spPr>
        <a:xfrm>
          <a:off x="3384550" y="13873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78105</xdr:rowOff>
    </xdr:to>
    <xdr:cxnSp macro="">
      <xdr:nvCxnSpPr>
        <xdr:cNvPr id="307" name="直線コネクタ 306">
          <a:extLst>
            <a:ext uri="{FF2B5EF4-FFF2-40B4-BE49-F238E27FC236}">
              <a16:creationId xmlns:a16="http://schemas.microsoft.com/office/drawing/2014/main" id="{3C2E1DE9-42AE-453E-A391-DC4075712B93}"/>
            </a:ext>
          </a:extLst>
        </xdr:cNvPr>
        <xdr:cNvCxnSpPr/>
      </xdr:nvCxnSpPr>
      <xdr:spPr>
        <a:xfrm>
          <a:off x="3429000" y="13924280"/>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133986</xdr:rowOff>
    </xdr:from>
    <xdr:to>
      <xdr:col>15</xdr:col>
      <xdr:colOff>101600</xdr:colOff>
      <xdr:row>84</xdr:row>
      <xdr:rowOff>64136</xdr:rowOff>
    </xdr:to>
    <xdr:sp macro="" textlink="">
      <xdr:nvSpPr>
        <xdr:cNvPr id="308" name="楕円 307">
          <a:extLst>
            <a:ext uri="{FF2B5EF4-FFF2-40B4-BE49-F238E27FC236}">
              <a16:creationId xmlns:a16="http://schemas.microsoft.com/office/drawing/2014/main" id="{ADE509C8-8901-4B37-9C52-96DD284A18E0}"/>
            </a:ext>
          </a:extLst>
        </xdr:cNvPr>
        <xdr:cNvSpPr/>
      </xdr:nvSpPr>
      <xdr:spPr>
        <a:xfrm>
          <a:off x="2571750" y="138436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13336</xdr:rowOff>
    </xdr:from>
    <xdr:to>
      <xdr:col>19</xdr:col>
      <xdr:colOff>177800</xdr:colOff>
      <xdr:row>84</xdr:row>
      <xdr:rowOff>49530</xdr:rowOff>
    </xdr:to>
    <xdr:cxnSp macro="">
      <xdr:nvCxnSpPr>
        <xdr:cNvPr id="309" name="直線コネクタ 308">
          <a:extLst>
            <a:ext uri="{FF2B5EF4-FFF2-40B4-BE49-F238E27FC236}">
              <a16:creationId xmlns:a16="http://schemas.microsoft.com/office/drawing/2014/main" id="{C65E932A-FD2F-4D7A-92AE-2826864E3B14}"/>
            </a:ext>
          </a:extLst>
        </xdr:cNvPr>
        <xdr:cNvCxnSpPr/>
      </xdr:nvCxnSpPr>
      <xdr:spPr>
        <a:xfrm>
          <a:off x="2622550" y="13888086"/>
          <a:ext cx="8064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103505</xdr:rowOff>
    </xdr:from>
    <xdr:to>
      <xdr:col>10</xdr:col>
      <xdr:colOff>165100</xdr:colOff>
      <xdr:row>84</xdr:row>
      <xdr:rowOff>33655</xdr:rowOff>
    </xdr:to>
    <xdr:sp macro="" textlink="">
      <xdr:nvSpPr>
        <xdr:cNvPr id="310" name="楕円 309">
          <a:extLst>
            <a:ext uri="{FF2B5EF4-FFF2-40B4-BE49-F238E27FC236}">
              <a16:creationId xmlns:a16="http://schemas.microsoft.com/office/drawing/2014/main" id="{267A41C8-5EE2-4ED1-994A-8E218CC0B592}"/>
            </a:ext>
          </a:extLst>
        </xdr:cNvPr>
        <xdr:cNvSpPr/>
      </xdr:nvSpPr>
      <xdr:spPr>
        <a:xfrm>
          <a:off x="1778000" y="13813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154305</xdr:rowOff>
    </xdr:from>
    <xdr:to>
      <xdr:col>15</xdr:col>
      <xdr:colOff>50800</xdr:colOff>
      <xdr:row>84</xdr:row>
      <xdr:rowOff>13336</xdr:rowOff>
    </xdr:to>
    <xdr:cxnSp macro="">
      <xdr:nvCxnSpPr>
        <xdr:cNvPr id="311" name="直線コネクタ 310">
          <a:extLst>
            <a:ext uri="{FF2B5EF4-FFF2-40B4-BE49-F238E27FC236}">
              <a16:creationId xmlns:a16="http://schemas.microsoft.com/office/drawing/2014/main" id="{E77420DF-5B81-4269-BAA0-8DB16B14CC7B}"/>
            </a:ext>
          </a:extLst>
        </xdr:cNvPr>
        <xdr:cNvCxnSpPr/>
      </xdr:nvCxnSpPr>
      <xdr:spPr>
        <a:xfrm>
          <a:off x="1828800" y="13863955"/>
          <a:ext cx="79375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71120</xdr:rowOff>
    </xdr:from>
    <xdr:to>
      <xdr:col>6</xdr:col>
      <xdr:colOff>38100</xdr:colOff>
      <xdr:row>84</xdr:row>
      <xdr:rowOff>1270</xdr:rowOff>
    </xdr:to>
    <xdr:sp macro="" textlink="">
      <xdr:nvSpPr>
        <xdr:cNvPr id="312" name="楕円 311">
          <a:extLst>
            <a:ext uri="{FF2B5EF4-FFF2-40B4-BE49-F238E27FC236}">
              <a16:creationId xmlns:a16="http://schemas.microsoft.com/office/drawing/2014/main" id="{B1198AA5-73D6-4E52-B690-8C104D20C081}"/>
            </a:ext>
          </a:extLst>
        </xdr:cNvPr>
        <xdr:cNvSpPr/>
      </xdr:nvSpPr>
      <xdr:spPr>
        <a:xfrm>
          <a:off x="984250" y="13780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121920</xdr:rowOff>
    </xdr:from>
    <xdr:to>
      <xdr:col>10</xdr:col>
      <xdr:colOff>114300</xdr:colOff>
      <xdr:row>83</xdr:row>
      <xdr:rowOff>154305</xdr:rowOff>
    </xdr:to>
    <xdr:cxnSp macro="">
      <xdr:nvCxnSpPr>
        <xdr:cNvPr id="313" name="直線コネクタ 312">
          <a:extLst>
            <a:ext uri="{FF2B5EF4-FFF2-40B4-BE49-F238E27FC236}">
              <a16:creationId xmlns:a16="http://schemas.microsoft.com/office/drawing/2014/main" id="{68A698B7-9ACA-4F53-9708-FD87270756BC}"/>
            </a:ext>
          </a:extLst>
        </xdr:cNvPr>
        <xdr:cNvCxnSpPr/>
      </xdr:nvCxnSpPr>
      <xdr:spPr>
        <a:xfrm>
          <a:off x="1028700" y="1383157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A239229B-1B9C-4943-A1A2-2CBF3EB636CC}"/>
            </a:ext>
          </a:extLst>
        </xdr:cNvPr>
        <xdr:cNvSpPr txBox="1"/>
      </xdr:nvSpPr>
      <xdr:spPr>
        <a:xfrm>
          <a:off x="3239144" y="1351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5" name="n_2aveValue【公営住宅】&#10;有形固定資産減価償却率">
          <a:extLst>
            <a:ext uri="{FF2B5EF4-FFF2-40B4-BE49-F238E27FC236}">
              <a16:creationId xmlns:a16="http://schemas.microsoft.com/office/drawing/2014/main" id="{D0515F7C-B77F-42EC-8A7D-0C38125304EB}"/>
            </a:ext>
          </a:extLst>
        </xdr:cNvPr>
        <xdr:cNvSpPr txBox="1"/>
      </xdr:nvSpPr>
      <xdr:spPr>
        <a:xfrm>
          <a:off x="2439044" y="1346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6" name="n_3aveValue【公営住宅】&#10;有形固定資産減価償却率">
          <a:extLst>
            <a:ext uri="{FF2B5EF4-FFF2-40B4-BE49-F238E27FC236}">
              <a16:creationId xmlns:a16="http://schemas.microsoft.com/office/drawing/2014/main" id="{3716C992-5B62-468F-8559-82829D51F840}"/>
            </a:ext>
          </a:extLst>
        </xdr:cNvPr>
        <xdr:cNvSpPr txBox="1"/>
      </xdr:nvSpPr>
      <xdr:spPr>
        <a:xfrm>
          <a:off x="1645294" y="1345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7" name="n_4aveValue【公営住宅】&#10;有形固定資産減価償却率">
          <a:extLst>
            <a:ext uri="{FF2B5EF4-FFF2-40B4-BE49-F238E27FC236}">
              <a16:creationId xmlns:a16="http://schemas.microsoft.com/office/drawing/2014/main" id="{8245E192-D6BC-4578-A6A6-E2F255A929E4}"/>
            </a:ext>
          </a:extLst>
        </xdr:cNvPr>
        <xdr:cNvSpPr txBox="1"/>
      </xdr:nvSpPr>
      <xdr:spPr>
        <a:xfrm>
          <a:off x="851544" y="1343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18" name="n_1mainValue【公営住宅】&#10;有形固定資産減価償却率">
          <a:extLst>
            <a:ext uri="{FF2B5EF4-FFF2-40B4-BE49-F238E27FC236}">
              <a16:creationId xmlns:a16="http://schemas.microsoft.com/office/drawing/2014/main" id="{F263F251-638A-4F47-B680-81400423D26F}"/>
            </a:ext>
          </a:extLst>
        </xdr:cNvPr>
        <xdr:cNvSpPr txBox="1"/>
      </xdr:nvSpPr>
      <xdr:spPr>
        <a:xfrm>
          <a:off x="32391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55263</xdr:rowOff>
    </xdr:from>
    <xdr:ext cx="405111" cy="259045"/>
    <xdr:sp macro="" textlink="">
      <xdr:nvSpPr>
        <xdr:cNvPr id="319" name="n_2mainValue【公営住宅】&#10;有形固定資産減価償却率">
          <a:extLst>
            <a:ext uri="{FF2B5EF4-FFF2-40B4-BE49-F238E27FC236}">
              <a16:creationId xmlns:a16="http://schemas.microsoft.com/office/drawing/2014/main" id="{88E47F50-6FC9-427D-BE82-66646C36FBF3}"/>
            </a:ext>
          </a:extLst>
        </xdr:cNvPr>
        <xdr:cNvSpPr txBox="1"/>
      </xdr:nvSpPr>
      <xdr:spPr>
        <a:xfrm>
          <a:off x="24390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24782</xdr:rowOff>
    </xdr:from>
    <xdr:ext cx="405111" cy="259045"/>
    <xdr:sp macro="" textlink="">
      <xdr:nvSpPr>
        <xdr:cNvPr id="320" name="n_3mainValue【公営住宅】&#10;有形固定資産減価償却率">
          <a:extLst>
            <a:ext uri="{FF2B5EF4-FFF2-40B4-BE49-F238E27FC236}">
              <a16:creationId xmlns:a16="http://schemas.microsoft.com/office/drawing/2014/main" id="{89890D7F-ACCB-47D8-B2CA-BF29B85C4159}"/>
            </a:ext>
          </a:extLst>
        </xdr:cNvPr>
        <xdr:cNvSpPr txBox="1"/>
      </xdr:nvSpPr>
      <xdr:spPr>
        <a:xfrm>
          <a:off x="164529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163847</xdr:rowOff>
    </xdr:from>
    <xdr:ext cx="405111" cy="259045"/>
    <xdr:sp macro="" textlink="">
      <xdr:nvSpPr>
        <xdr:cNvPr id="321" name="n_4mainValue【公営住宅】&#10;有形固定資産減価償却率">
          <a:extLst>
            <a:ext uri="{FF2B5EF4-FFF2-40B4-BE49-F238E27FC236}">
              <a16:creationId xmlns:a16="http://schemas.microsoft.com/office/drawing/2014/main" id="{A3EC1110-B6B7-4986-AF43-6414131A0AE2}"/>
            </a:ext>
          </a:extLst>
        </xdr:cNvPr>
        <xdr:cNvSpPr txBox="1"/>
      </xdr:nvSpPr>
      <xdr:spPr>
        <a:xfrm>
          <a:off x="851544" y="1387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86990E8-6A4D-4D38-90C5-CCA19CE4F983}"/>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3A6FEC3-7E11-495F-A3E9-8B3EE1CB7E75}"/>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D2AD04F-C7FC-42D9-8EBE-E412BB39B353}"/>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CD2015E-0650-4856-ACFE-E27BEEEBB018}"/>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3ACB824-BAFE-4314-A19D-509F96D2BF2D}"/>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773CC1B-1541-456D-A85B-06F80931DDE8}"/>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1BAB84B-474D-434D-98D5-584E9D4C0469}"/>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CB7BF32-AA63-4C6D-937D-80D68CC3CA96}"/>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99ABF23-1EF6-42B8-BA88-D2979DD1C005}"/>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05290CF-11C0-4761-AE5C-75831713F976}"/>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B1CE9C0B-3251-4363-AD1B-20F822FE66BA}"/>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79F4F204-F861-41B9-A4D6-4A18407CE528}"/>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71723B6-C6C5-491F-9C55-8F554445ED4E}"/>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77BA4311-BE44-4D32-BF3F-01ED7CB3BC53}"/>
            </a:ext>
          </a:extLst>
        </xdr:cNvPr>
        <xdr:cNvSpPr txBox="1"/>
      </xdr:nvSpPr>
      <xdr:spPr>
        <a:xfrm>
          <a:off x="5482151" y="139175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EEF713D9-302B-4C01-929D-E7FE6A0CEF00}"/>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024E0D85-5DF8-437B-990A-13A50351F4A7}"/>
            </a:ext>
          </a:extLst>
        </xdr:cNvPr>
        <xdr:cNvSpPr txBox="1"/>
      </xdr:nvSpPr>
      <xdr:spPr>
        <a:xfrm>
          <a:off x="5482151" y="136037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22C2331-99F2-468A-A395-1E7CFF12114B}"/>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73750E2E-916C-4614-B67B-730DB5F20BDC}"/>
            </a:ext>
          </a:extLst>
        </xdr:cNvPr>
        <xdr:cNvSpPr txBox="1"/>
      </xdr:nvSpPr>
      <xdr:spPr>
        <a:xfrm>
          <a:off x="5482151" y="132898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987EA428-D901-443F-8E02-3CBA138C1B67}"/>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3DE6F3BD-7BC5-44BA-AA2E-93E3EA92AAD7}"/>
            </a:ext>
          </a:extLst>
        </xdr:cNvPr>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AAE2313B-598A-4C73-A2C1-635BC74AEA55}"/>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E03DD0BD-1909-43E6-83B5-22BB23A86BAF}"/>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B546194-B067-4645-AD24-02D6593EF307}"/>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B23C6D03-3313-4BD8-9723-D6122AAAD2B2}"/>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F812A52B-A953-4DE8-A2D9-1AB54AD97DF8}"/>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C2682340-0539-4F89-AFF1-BAD05B3DD805}"/>
            </a:ext>
          </a:extLst>
        </xdr:cNvPr>
        <xdr:cNvCxnSpPr/>
      </xdr:nvCxnSpPr>
      <xdr:spPr>
        <a:xfrm flipV="1">
          <a:off x="9429115" y="12948408"/>
          <a:ext cx="0" cy="1423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890D9621-4CF0-482F-9985-ECF699CC2256}"/>
            </a:ext>
          </a:extLst>
        </xdr:cNvPr>
        <xdr:cNvSpPr txBox="1"/>
      </xdr:nvSpPr>
      <xdr:spPr>
        <a:xfrm>
          <a:off x="9467850" y="1436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A7EC6D85-967D-4DD2-B229-69F1926E074D}"/>
            </a:ext>
          </a:extLst>
        </xdr:cNvPr>
        <xdr:cNvCxnSpPr/>
      </xdr:nvCxnSpPr>
      <xdr:spPr>
        <a:xfrm>
          <a:off x="9359900" y="143718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E33DE584-26C3-4B5F-9835-AB681E877D25}"/>
            </a:ext>
          </a:extLst>
        </xdr:cNvPr>
        <xdr:cNvSpPr txBox="1"/>
      </xdr:nvSpPr>
      <xdr:spPr>
        <a:xfrm>
          <a:off x="9467850" y="1272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48FE3052-FD0F-43F6-919B-6F504907BDB3}"/>
            </a:ext>
          </a:extLst>
        </xdr:cNvPr>
        <xdr:cNvCxnSpPr/>
      </xdr:nvCxnSpPr>
      <xdr:spPr>
        <a:xfrm>
          <a:off x="9359900" y="129484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DE25B425-1EF0-427D-8317-917E661DF353}"/>
            </a:ext>
          </a:extLst>
        </xdr:cNvPr>
        <xdr:cNvSpPr txBox="1"/>
      </xdr:nvSpPr>
      <xdr:spPr>
        <a:xfrm>
          <a:off x="9467850" y="14117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1F5CD18E-33DA-414D-B36D-2162576EB4E6}"/>
            </a:ext>
          </a:extLst>
        </xdr:cNvPr>
        <xdr:cNvSpPr/>
      </xdr:nvSpPr>
      <xdr:spPr>
        <a:xfrm>
          <a:off x="9398000" y="142595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61D042FE-04D1-4EB4-9FA5-01B65B9E43CC}"/>
            </a:ext>
          </a:extLst>
        </xdr:cNvPr>
        <xdr:cNvSpPr/>
      </xdr:nvSpPr>
      <xdr:spPr>
        <a:xfrm>
          <a:off x="8636000" y="1425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77369</xdr:rowOff>
    </xdr:from>
    <xdr:to>
      <xdr:col>46</xdr:col>
      <xdr:colOff>38100</xdr:colOff>
      <xdr:row>87</xdr:row>
      <xdr:rowOff>7519</xdr:rowOff>
    </xdr:to>
    <xdr:sp macro="" textlink="">
      <xdr:nvSpPr>
        <xdr:cNvPr id="355" name="フローチャート: 判断 354">
          <a:extLst>
            <a:ext uri="{FF2B5EF4-FFF2-40B4-BE49-F238E27FC236}">
              <a16:creationId xmlns:a16="http://schemas.microsoft.com/office/drawing/2014/main" id="{DD973A1F-A43C-4953-ABD6-ACD15EDFA380}"/>
            </a:ext>
          </a:extLst>
        </xdr:cNvPr>
        <xdr:cNvSpPr/>
      </xdr:nvSpPr>
      <xdr:spPr>
        <a:xfrm>
          <a:off x="7842250" y="142823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76291</xdr:rowOff>
    </xdr:from>
    <xdr:to>
      <xdr:col>41</xdr:col>
      <xdr:colOff>101600</xdr:colOff>
      <xdr:row>87</xdr:row>
      <xdr:rowOff>6441</xdr:rowOff>
    </xdr:to>
    <xdr:sp macro="" textlink="">
      <xdr:nvSpPr>
        <xdr:cNvPr id="356" name="フローチャート: 判断 355">
          <a:extLst>
            <a:ext uri="{FF2B5EF4-FFF2-40B4-BE49-F238E27FC236}">
              <a16:creationId xmlns:a16="http://schemas.microsoft.com/office/drawing/2014/main" id="{72AFB51B-3548-41B1-B0F0-5FE7B61313F7}"/>
            </a:ext>
          </a:extLst>
        </xdr:cNvPr>
        <xdr:cNvSpPr/>
      </xdr:nvSpPr>
      <xdr:spPr>
        <a:xfrm>
          <a:off x="7029450" y="142812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77270</xdr:rowOff>
    </xdr:from>
    <xdr:to>
      <xdr:col>36</xdr:col>
      <xdr:colOff>165100</xdr:colOff>
      <xdr:row>87</xdr:row>
      <xdr:rowOff>7420</xdr:rowOff>
    </xdr:to>
    <xdr:sp macro="" textlink="">
      <xdr:nvSpPr>
        <xdr:cNvPr id="357" name="フローチャート: 判断 356">
          <a:extLst>
            <a:ext uri="{FF2B5EF4-FFF2-40B4-BE49-F238E27FC236}">
              <a16:creationId xmlns:a16="http://schemas.microsoft.com/office/drawing/2014/main" id="{3F6908EB-93B4-43D2-9A3C-AB77431B07C3}"/>
            </a:ext>
          </a:extLst>
        </xdr:cNvPr>
        <xdr:cNvSpPr/>
      </xdr:nvSpPr>
      <xdr:spPr>
        <a:xfrm>
          <a:off x="6235700" y="14282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34949EC-45A0-4C00-A5AB-B9E568654B72}"/>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0D544F4-F5C0-43DD-969C-94784DA0D7B5}"/>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E83D472-C7B1-461A-81E9-2256EA33BD4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D934CCE-35CC-4278-AB11-4498E45ACE12}"/>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1A97B1B-A1D0-47A8-B675-C67BD43091DC}"/>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100783</xdr:rowOff>
    </xdr:from>
    <xdr:to>
      <xdr:col>55</xdr:col>
      <xdr:colOff>50800</xdr:colOff>
      <xdr:row>87</xdr:row>
      <xdr:rowOff>30933</xdr:rowOff>
    </xdr:to>
    <xdr:sp macro="" textlink="">
      <xdr:nvSpPr>
        <xdr:cNvPr id="363" name="楕円 362">
          <a:extLst>
            <a:ext uri="{FF2B5EF4-FFF2-40B4-BE49-F238E27FC236}">
              <a16:creationId xmlns:a16="http://schemas.microsoft.com/office/drawing/2014/main" id="{EAF74A32-6E56-4AF5-A4EF-EA8091C047A6}"/>
            </a:ext>
          </a:extLst>
        </xdr:cNvPr>
        <xdr:cNvSpPr/>
      </xdr:nvSpPr>
      <xdr:spPr>
        <a:xfrm>
          <a:off x="9398000" y="143057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33033</xdr:rowOff>
    </xdr:from>
    <xdr:ext cx="469744" cy="259045"/>
    <xdr:sp macro="" textlink="">
      <xdr:nvSpPr>
        <xdr:cNvPr id="364" name="【公営住宅】&#10;一人当たり面積該当値テキスト">
          <a:extLst>
            <a:ext uri="{FF2B5EF4-FFF2-40B4-BE49-F238E27FC236}">
              <a16:creationId xmlns:a16="http://schemas.microsoft.com/office/drawing/2014/main" id="{D21D11AF-3FA4-45F3-8157-3C72C8951AA1}"/>
            </a:ext>
          </a:extLst>
        </xdr:cNvPr>
        <xdr:cNvSpPr txBox="1"/>
      </xdr:nvSpPr>
      <xdr:spPr>
        <a:xfrm>
          <a:off x="9467850" y="1423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100326</xdr:rowOff>
    </xdr:from>
    <xdr:to>
      <xdr:col>50</xdr:col>
      <xdr:colOff>165100</xdr:colOff>
      <xdr:row>87</xdr:row>
      <xdr:rowOff>30476</xdr:rowOff>
    </xdr:to>
    <xdr:sp macro="" textlink="">
      <xdr:nvSpPr>
        <xdr:cNvPr id="365" name="楕円 364">
          <a:extLst>
            <a:ext uri="{FF2B5EF4-FFF2-40B4-BE49-F238E27FC236}">
              <a16:creationId xmlns:a16="http://schemas.microsoft.com/office/drawing/2014/main" id="{E610576E-0F58-416E-90CB-884C1254A653}"/>
            </a:ext>
          </a:extLst>
        </xdr:cNvPr>
        <xdr:cNvSpPr/>
      </xdr:nvSpPr>
      <xdr:spPr>
        <a:xfrm>
          <a:off x="8636000" y="143052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151126</xdr:rowOff>
    </xdr:from>
    <xdr:to>
      <xdr:col>55</xdr:col>
      <xdr:colOff>0</xdr:colOff>
      <xdr:row>86</xdr:row>
      <xdr:rowOff>151583</xdr:rowOff>
    </xdr:to>
    <xdr:cxnSp macro="">
      <xdr:nvCxnSpPr>
        <xdr:cNvPr id="366" name="直線コネクタ 365">
          <a:extLst>
            <a:ext uri="{FF2B5EF4-FFF2-40B4-BE49-F238E27FC236}">
              <a16:creationId xmlns:a16="http://schemas.microsoft.com/office/drawing/2014/main" id="{45CF1379-29A3-4AE8-BA96-794EF7344654}"/>
            </a:ext>
          </a:extLst>
        </xdr:cNvPr>
        <xdr:cNvCxnSpPr/>
      </xdr:nvCxnSpPr>
      <xdr:spPr>
        <a:xfrm>
          <a:off x="8686800" y="14356076"/>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99640</xdr:rowOff>
    </xdr:from>
    <xdr:to>
      <xdr:col>46</xdr:col>
      <xdr:colOff>38100</xdr:colOff>
      <xdr:row>87</xdr:row>
      <xdr:rowOff>29790</xdr:rowOff>
    </xdr:to>
    <xdr:sp macro="" textlink="">
      <xdr:nvSpPr>
        <xdr:cNvPr id="367" name="楕円 366">
          <a:extLst>
            <a:ext uri="{FF2B5EF4-FFF2-40B4-BE49-F238E27FC236}">
              <a16:creationId xmlns:a16="http://schemas.microsoft.com/office/drawing/2014/main" id="{17ADA8F1-45C6-4A6F-9F6D-133722DFD2A8}"/>
            </a:ext>
          </a:extLst>
        </xdr:cNvPr>
        <xdr:cNvSpPr/>
      </xdr:nvSpPr>
      <xdr:spPr>
        <a:xfrm>
          <a:off x="7842250" y="143045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150440</xdr:rowOff>
    </xdr:from>
    <xdr:to>
      <xdr:col>50</xdr:col>
      <xdr:colOff>114300</xdr:colOff>
      <xdr:row>86</xdr:row>
      <xdr:rowOff>151126</xdr:rowOff>
    </xdr:to>
    <xdr:cxnSp macro="">
      <xdr:nvCxnSpPr>
        <xdr:cNvPr id="368" name="直線コネクタ 367">
          <a:extLst>
            <a:ext uri="{FF2B5EF4-FFF2-40B4-BE49-F238E27FC236}">
              <a16:creationId xmlns:a16="http://schemas.microsoft.com/office/drawing/2014/main" id="{B1A2B9FB-8255-4E81-8ECD-0826F18CFF8F}"/>
            </a:ext>
          </a:extLst>
        </xdr:cNvPr>
        <xdr:cNvCxnSpPr/>
      </xdr:nvCxnSpPr>
      <xdr:spPr>
        <a:xfrm>
          <a:off x="7886700" y="14355390"/>
          <a:ext cx="8001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99575</xdr:rowOff>
    </xdr:from>
    <xdr:to>
      <xdr:col>41</xdr:col>
      <xdr:colOff>101600</xdr:colOff>
      <xdr:row>87</xdr:row>
      <xdr:rowOff>29725</xdr:rowOff>
    </xdr:to>
    <xdr:sp macro="" textlink="">
      <xdr:nvSpPr>
        <xdr:cNvPr id="369" name="楕円 368">
          <a:extLst>
            <a:ext uri="{FF2B5EF4-FFF2-40B4-BE49-F238E27FC236}">
              <a16:creationId xmlns:a16="http://schemas.microsoft.com/office/drawing/2014/main" id="{1B6C96CB-09E0-4A35-833D-5A659A77064F}"/>
            </a:ext>
          </a:extLst>
        </xdr:cNvPr>
        <xdr:cNvSpPr/>
      </xdr:nvSpPr>
      <xdr:spPr>
        <a:xfrm>
          <a:off x="7029450" y="14304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150375</xdr:rowOff>
    </xdr:from>
    <xdr:to>
      <xdr:col>45</xdr:col>
      <xdr:colOff>177800</xdr:colOff>
      <xdr:row>86</xdr:row>
      <xdr:rowOff>150440</xdr:rowOff>
    </xdr:to>
    <xdr:cxnSp macro="">
      <xdr:nvCxnSpPr>
        <xdr:cNvPr id="370" name="直線コネクタ 369">
          <a:extLst>
            <a:ext uri="{FF2B5EF4-FFF2-40B4-BE49-F238E27FC236}">
              <a16:creationId xmlns:a16="http://schemas.microsoft.com/office/drawing/2014/main" id="{DC9EEF70-8D60-4C3C-A4D8-BDEA20A1C5A8}"/>
            </a:ext>
          </a:extLst>
        </xdr:cNvPr>
        <xdr:cNvCxnSpPr/>
      </xdr:nvCxnSpPr>
      <xdr:spPr>
        <a:xfrm>
          <a:off x="7080250" y="14355325"/>
          <a:ext cx="80645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99673</xdr:rowOff>
    </xdr:from>
    <xdr:to>
      <xdr:col>36</xdr:col>
      <xdr:colOff>165100</xdr:colOff>
      <xdr:row>87</xdr:row>
      <xdr:rowOff>29823</xdr:rowOff>
    </xdr:to>
    <xdr:sp macro="" textlink="">
      <xdr:nvSpPr>
        <xdr:cNvPr id="371" name="楕円 370">
          <a:extLst>
            <a:ext uri="{FF2B5EF4-FFF2-40B4-BE49-F238E27FC236}">
              <a16:creationId xmlns:a16="http://schemas.microsoft.com/office/drawing/2014/main" id="{78234D3C-B12C-4405-971E-2AEB8A2CD0C1}"/>
            </a:ext>
          </a:extLst>
        </xdr:cNvPr>
        <xdr:cNvSpPr/>
      </xdr:nvSpPr>
      <xdr:spPr>
        <a:xfrm>
          <a:off x="6235700" y="143046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150375</xdr:rowOff>
    </xdr:from>
    <xdr:to>
      <xdr:col>41</xdr:col>
      <xdr:colOff>50800</xdr:colOff>
      <xdr:row>86</xdr:row>
      <xdr:rowOff>150473</xdr:rowOff>
    </xdr:to>
    <xdr:cxnSp macro="">
      <xdr:nvCxnSpPr>
        <xdr:cNvPr id="372" name="直線コネクタ 371">
          <a:extLst>
            <a:ext uri="{FF2B5EF4-FFF2-40B4-BE49-F238E27FC236}">
              <a16:creationId xmlns:a16="http://schemas.microsoft.com/office/drawing/2014/main" id="{B736EF00-622B-4C46-A0F2-359FA20AC9DF}"/>
            </a:ext>
          </a:extLst>
        </xdr:cNvPr>
        <xdr:cNvCxnSpPr/>
      </xdr:nvCxnSpPr>
      <xdr:spPr>
        <a:xfrm flipV="1">
          <a:off x="6286500" y="14355325"/>
          <a:ext cx="79375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B5C71343-8FE0-48CB-A7EE-4BBFE2B20674}"/>
            </a:ext>
          </a:extLst>
        </xdr:cNvPr>
        <xdr:cNvSpPr txBox="1"/>
      </xdr:nvSpPr>
      <xdr:spPr>
        <a:xfrm>
          <a:off x="8458277" y="1404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24046</xdr:rowOff>
    </xdr:from>
    <xdr:ext cx="469744" cy="259045"/>
    <xdr:sp macro="" textlink="">
      <xdr:nvSpPr>
        <xdr:cNvPr id="374" name="n_2aveValue【公営住宅】&#10;一人当たり面積">
          <a:extLst>
            <a:ext uri="{FF2B5EF4-FFF2-40B4-BE49-F238E27FC236}">
              <a16:creationId xmlns:a16="http://schemas.microsoft.com/office/drawing/2014/main" id="{C03FACFB-64D4-47A8-B002-C6A986AA591B}"/>
            </a:ext>
          </a:extLst>
        </xdr:cNvPr>
        <xdr:cNvSpPr txBox="1"/>
      </xdr:nvSpPr>
      <xdr:spPr>
        <a:xfrm>
          <a:off x="7677227" y="1406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22968</xdr:rowOff>
    </xdr:from>
    <xdr:ext cx="469744" cy="259045"/>
    <xdr:sp macro="" textlink="">
      <xdr:nvSpPr>
        <xdr:cNvPr id="375" name="n_3aveValue【公営住宅】&#10;一人当たり面積">
          <a:extLst>
            <a:ext uri="{FF2B5EF4-FFF2-40B4-BE49-F238E27FC236}">
              <a16:creationId xmlns:a16="http://schemas.microsoft.com/office/drawing/2014/main" id="{EEC477D5-E09A-48A1-BB27-63366950D98A}"/>
            </a:ext>
          </a:extLst>
        </xdr:cNvPr>
        <xdr:cNvSpPr txBox="1"/>
      </xdr:nvSpPr>
      <xdr:spPr>
        <a:xfrm>
          <a:off x="6864427" y="140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23947</xdr:rowOff>
    </xdr:from>
    <xdr:ext cx="469744" cy="259045"/>
    <xdr:sp macro="" textlink="">
      <xdr:nvSpPr>
        <xdr:cNvPr id="376" name="n_4aveValue【公営住宅】&#10;一人当たり面積">
          <a:extLst>
            <a:ext uri="{FF2B5EF4-FFF2-40B4-BE49-F238E27FC236}">
              <a16:creationId xmlns:a16="http://schemas.microsoft.com/office/drawing/2014/main" id="{06562BA0-2E0B-4808-A387-51CA576E81CF}"/>
            </a:ext>
          </a:extLst>
        </xdr:cNvPr>
        <xdr:cNvSpPr txBox="1"/>
      </xdr:nvSpPr>
      <xdr:spPr>
        <a:xfrm>
          <a:off x="6070677" y="1406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21603</xdr:rowOff>
    </xdr:from>
    <xdr:ext cx="469744" cy="259045"/>
    <xdr:sp macro="" textlink="">
      <xdr:nvSpPr>
        <xdr:cNvPr id="377" name="n_1mainValue【公営住宅】&#10;一人当たり面積">
          <a:extLst>
            <a:ext uri="{FF2B5EF4-FFF2-40B4-BE49-F238E27FC236}">
              <a16:creationId xmlns:a16="http://schemas.microsoft.com/office/drawing/2014/main" id="{22298CD2-5B75-414C-908B-B8F01BDEE3A4}"/>
            </a:ext>
          </a:extLst>
        </xdr:cNvPr>
        <xdr:cNvSpPr txBox="1"/>
      </xdr:nvSpPr>
      <xdr:spPr>
        <a:xfrm>
          <a:off x="8458277" y="1439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20917</xdr:rowOff>
    </xdr:from>
    <xdr:ext cx="469744" cy="259045"/>
    <xdr:sp macro="" textlink="">
      <xdr:nvSpPr>
        <xdr:cNvPr id="378" name="n_2mainValue【公営住宅】&#10;一人当たり面積">
          <a:extLst>
            <a:ext uri="{FF2B5EF4-FFF2-40B4-BE49-F238E27FC236}">
              <a16:creationId xmlns:a16="http://schemas.microsoft.com/office/drawing/2014/main" id="{1F39727A-E2DB-46B4-8884-1E8F0B6676AF}"/>
            </a:ext>
          </a:extLst>
        </xdr:cNvPr>
        <xdr:cNvSpPr txBox="1"/>
      </xdr:nvSpPr>
      <xdr:spPr>
        <a:xfrm>
          <a:off x="7677227" y="1439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20852</xdr:rowOff>
    </xdr:from>
    <xdr:ext cx="469744" cy="259045"/>
    <xdr:sp macro="" textlink="">
      <xdr:nvSpPr>
        <xdr:cNvPr id="379" name="n_3mainValue【公営住宅】&#10;一人当たり面積">
          <a:extLst>
            <a:ext uri="{FF2B5EF4-FFF2-40B4-BE49-F238E27FC236}">
              <a16:creationId xmlns:a16="http://schemas.microsoft.com/office/drawing/2014/main" id="{7B234730-D369-4DE2-91C3-295B2F4EED45}"/>
            </a:ext>
          </a:extLst>
        </xdr:cNvPr>
        <xdr:cNvSpPr txBox="1"/>
      </xdr:nvSpPr>
      <xdr:spPr>
        <a:xfrm>
          <a:off x="6864427" y="143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20950</xdr:rowOff>
    </xdr:from>
    <xdr:ext cx="469744" cy="259045"/>
    <xdr:sp macro="" textlink="">
      <xdr:nvSpPr>
        <xdr:cNvPr id="380" name="n_4mainValue【公営住宅】&#10;一人当たり面積">
          <a:extLst>
            <a:ext uri="{FF2B5EF4-FFF2-40B4-BE49-F238E27FC236}">
              <a16:creationId xmlns:a16="http://schemas.microsoft.com/office/drawing/2014/main" id="{C51F3CED-B474-471F-8B1D-3C93D25FC97C}"/>
            </a:ext>
          </a:extLst>
        </xdr:cNvPr>
        <xdr:cNvSpPr txBox="1"/>
      </xdr:nvSpPr>
      <xdr:spPr>
        <a:xfrm>
          <a:off x="6070677" y="1439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C12560F-CA87-49F2-94B0-5820E49B70CA}"/>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5435770-0CE6-4986-AA48-385A883A0CE5}"/>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CA8D07F-1607-4196-A69A-3E5B41DA7A3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EC461C9-F2B1-48AE-A6E2-652C906AC702}"/>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27012E01-C134-4A52-826F-299B62443D7E}"/>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F49562A8-D34F-4618-B34E-4F5E75CF9908}"/>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CCC9B052-828E-4380-89D5-37DC6BFA4DE1}"/>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224609A2-AD29-4DD2-9134-007C4B116622}"/>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22FA50E7-C947-4D23-BF37-CDEBA7AE2FB1}"/>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3D8FC56-DBC4-424F-A70E-32DDABD7FBAD}"/>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9A764D06-F0B3-4C0B-9038-D63C99B20309}"/>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A68D22D1-1FBF-476D-A1C6-5BFB7CF19E8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E1CC89A0-536C-496F-B9A5-C30BBF32ED78}"/>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3ECA4762-D756-45B1-9B0C-1C1B2B1A7082}"/>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7E103B89-8839-46ED-8CDA-B0E1C30B1E5D}"/>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F85334D8-5079-407B-B4D0-E4B7FC333052}"/>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CD8308AE-83CB-4AD8-B8D4-8B177E39E531}"/>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BC8FBE3D-EC19-49FE-A21C-9528F2BE5B44}"/>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D6EE675B-39FF-42E6-9918-8F81E9C74819}"/>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10C38144-E717-4A6F-A746-467DB6AC902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DC64B201-A73D-4518-AE04-1961B71E0741}"/>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FBDC59A4-DFA0-4824-A41F-BCDD808E0238}"/>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1B73D73-F1A0-455C-B42C-159DD9C7AA0E}"/>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B63A9388-850F-4B6E-A40B-A72DE019A915}"/>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110387D-6ECA-48AC-8635-2CE205AD5E56}"/>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2B758B92-977E-4D34-97F8-8949AB108091}"/>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6D632FB8-3D7F-4F61-B238-0DFE907240D2}"/>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7308446C-28DE-4202-AFA0-66A88AA1989B}"/>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C4EF38EC-6B2B-4242-9822-59E490B286E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21091D7-BCA1-4C2B-8B75-1A6DEBDECFF9}"/>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164A9F6E-456A-485E-9C22-E6FB82632F14}"/>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924983F0-5CC2-4989-8CBD-1B999B5C4B76}"/>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D8E7523B-D792-4ED3-989A-FD28242D553A}"/>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89518BDB-8295-42D8-B47A-4032E45D970C}"/>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909F16AF-E445-4F2E-8240-A3DB6BD29DDE}"/>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AD658515-06D9-4640-9BEC-2F29425B7BD3}"/>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C72A222B-50C8-4D40-B328-7F8CCB254631}"/>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157BE2A6-90DB-45CF-AA82-202A560DAE2C}"/>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DE244688-98BE-4AEF-9277-B74D13F20A13}"/>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E2A6D0BA-4877-40B3-AB52-28C03C110E22}"/>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E387A734-439E-4CE4-9FDF-1377296676CA}"/>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34634E24-905B-4A24-AF86-004938B1A3B8}"/>
            </a:ext>
          </a:extLst>
        </xdr:cNvPr>
        <xdr:cNvCxnSpPr/>
      </xdr:nvCxnSpPr>
      <xdr:spPr>
        <a:xfrm flipV="1">
          <a:off x="14699614" y="5601063"/>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FA12A7D6-61FF-4D24-8E03-C9C671D2853E}"/>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53B60B5F-53DF-4B30-8E2B-62EA7DDD9F55}"/>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63FE051E-0C95-4E2A-9EBA-72CE7CBBF5EB}"/>
            </a:ext>
          </a:extLst>
        </xdr:cNvPr>
        <xdr:cNvSpPr txBox="1"/>
      </xdr:nvSpPr>
      <xdr:spPr>
        <a:xfrm>
          <a:off x="14738350" y="53826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B7DB8F5C-D8C8-4BC1-90F2-FAFA45DB391F}"/>
            </a:ext>
          </a:extLst>
        </xdr:cNvPr>
        <xdr:cNvCxnSpPr/>
      </xdr:nvCxnSpPr>
      <xdr:spPr>
        <a:xfrm>
          <a:off x="14611350" y="5601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7E1E62F3-52CE-474B-B4E8-C90FBE00DD21}"/>
            </a:ext>
          </a:extLst>
        </xdr:cNvPr>
        <xdr:cNvSpPr txBox="1"/>
      </xdr:nvSpPr>
      <xdr:spPr>
        <a:xfrm>
          <a:off x="14738350" y="61584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28" name="フローチャート: 判断 427">
          <a:extLst>
            <a:ext uri="{FF2B5EF4-FFF2-40B4-BE49-F238E27FC236}">
              <a16:creationId xmlns:a16="http://schemas.microsoft.com/office/drawing/2014/main" id="{201451C0-8FDB-48FA-8D98-D38A7E6933B9}"/>
            </a:ext>
          </a:extLst>
        </xdr:cNvPr>
        <xdr:cNvSpPr/>
      </xdr:nvSpPr>
      <xdr:spPr>
        <a:xfrm>
          <a:off x="14649450" y="630065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9" name="フローチャート: 判断 428">
          <a:extLst>
            <a:ext uri="{FF2B5EF4-FFF2-40B4-BE49-F238E27FC236}">
              <a16:creationId xmlns:a16="http://schemas.microsoft.com/office/drawing/2014/main" id="{734B90D0-0E50-420C-9378-B660F00AB7BC}"/>
            </a:ext>
          </a:extLst>
        </xdr:cNvPr>
        <xdr:cNvSpPr/>
      </xdr:nvSpPr>
      <xdr:spPr>
        <a:xfrm>
          <a:off x="13887450" y="629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30" name="フローチャート: 判断 429">
          <a:extLst>
            <a:ext uri="{FF2B5EF4-FFF2-40B4-BE49-F238E27FC236}">
              <a16:creationId xmlns:a16="http://schemas.microsoft.com/office/drawing/2014/main" id="{D0AAD67A-62DD-4A2E-BD44-FE4E7B1F12E8}"/>
            </a:ext>
          </a:extLst>
        </xdr:cNvPr>
        <xdr:cNvSpPr/>
      </xdr:nvSpPr>
      <xdr:spPr>
        <a:xfrm>
          <a:off x="130937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31" name="フローチャート: 判断 430">
          <a:extLst>
            <a:ext uri="{FF2B5EF4-FFF2-40B4-BE49-F238E27FC236}">
              <a16:creationId xmlns:a16="http://schemas.microsoft.com/office/drawing/2014/main" id="{C09810AA-0830-49FB-803D-14D1D067B53D}"/>
            </a:ext>
          </a:extLst>
        </xdr:cNvPr>
        <xdr:cNvSpPr/>
      </xdr:nvSpPr>
      <xdr:spPr>
        <a:xfrm>
          <a:off x="12299950" y="63267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32" name="フローチャート: 判断 431">
          <a:extLst>
            <a:ext uri="{FF2B5EF4-FFF2-40B4-BE49-F238E27FC236}">
              <a16:creationId xmlns:a16="http://schemas.microsoft.com/office/drawing/2014/main" id="{7846CBE3-C29A-46AC-BE5D-9BEA2D229BC4}"/>
            </a:ext>
          </a:extLst>
        </xdr:cNvPr>
        <xdr:cNvSpPr/>
      </xdr:nvSpPr>
      <xdr:spPr>
        <a:xfrm>
          <a:off x="11487150" y="629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D25BE7E-F65C-42C9-8358-CE1755BE613B}"/>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B370E65-A42F-4CBE-9A27-9D928130A9D4}"/>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AD807B2-438E-415A-98C1-79F179321EBB}"/>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E7DF159-900E-40A6-88B9-0F4305E606A9}"/>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2602899-7DEC-4A27-972D-036BF6BFFE31}"/>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40096</xdr:rowOff>
    </xdr:from>
    <xdr:to>
      <xdr:col>85</xdr:col>
      <xdr:colOff>177800</xdr:colOff>
      <xdr:row>39</xdr:row>
      <xdr:rowOff>141696</xdr:rowOff>
    </xdr:to>
    <xdr:sp macro="" textlink="">
      <xdr:nvSpPr>
        <xdr:cNvPr id="438" name="楕円 437">
          <a:extLst>
            <a:ext uri="{FF2B5EF4-FFF2-40B4-BE49-F238E27FC236}">
              <a16:creationId xmlns:a16="http://schemas.microsoft.com/office/drawing/2014/main" id="{C2E12E49-3A4C-4225-8764-4190840A30D2}"/>
            </a:ext>
          </a:extLst>
        </xdr:cNvPr>
        <xdr:cNvSpPr/>
      </xdr:nvSpPr>
      <xdr:spPr>
        <a:xfrm>
          <a:off x="14649450" y="648534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18523</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5BFD1014-F10A-4C29-8AC8-41DF2A849670}"/>
            </a:ext>
          </a:extLst>
        </xdr:cNvPr>
        <xdr:cNvSpPr txBox="1"/>
      </xdr:nvSpPr>
      <xdr:spPr>
        <a:xfrm>
          <a:off x="14738350" y="646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30299</xdr:rowOff>
    </xdr:from>
    <xdr:to>
      <xdr:col>81</xdr:col>
      <xdr:colOff>101600</xdr:colOff>
      <xdr:row>39</xdr:row>
      <xdr:rowOff>131899</xdr:rowOff>
    </xdr:to>
    <xdr:sp macro="" textlink="">
      <xdr:nvSpPr>
        <xdr:cNvPr id="440" name="楕円 439">
          <a:extLst>
            <a:ext uri="{FF2B5EF4-FFF2-40B4-BE49-F238E27FC236}">
              <a16:creationId xmlns:a16="http://schemas.microsoft.com/office/drawing/2014/main" id="{DD79FD52-2E0C-4954-8B76-61791CCD681C}"/>
            </a:ext>
          </a:extLst>
        </xdr:cNvPr>
        <xdr:cNvSpPr/>
      </xdr:nvSpPr>
      <xdr:spPr>
        <a:xfrm>
          <a:off x="13887450" y="64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81099</xdr:rowOff>
    </xdr:from>
    <xdr:to>
      <xdr:col>85</xdr:col>
      <xdr:colOff>127000</xdr:colOff>
      <xdr:row>39</xdr:row>
      <xdr:rowOff>90896</xdr:rowOff>
    </xdr:to>
    <xdr:cxnSp macro="">
      <xdr:nvCxnSpPr>
        <xdr:cNvPr id="441" name="直線コネクタ 440">
          <a:extLst>
            <a:ext uri="{FF2B5EF4-FFF2-40B4-BE49-F238E27FC236}">
              <a16:creationId xmlns:a16="http://schemas.microsoft.com/office/drawing/2014/main" id="{F19FA530-B469-4927-BA1F-8E47C9CDF305}"/>
            </a:ext>
          </a:extLst>
        </xdr:cNvPr>
        <xdr:cNvCxnSpPr/>
      </xdr:nvCxnSpPr>
      <xdr:spPr>
        <a:xfrm>
          <a:off x="13938250" y="6526349"/>
          <a:ext cx="762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xdr:rowOff>
    </xdr:from>
    <xdr:to>
      <xdr:col>76</xdr:col>
      <xdr:colOff>165100</xdr:colOff>
      <xdr:row>39</xdr:row>
      <xdr:rowOff>102507</xdr:rowOff>
    </xdr:to>
    <xdr:sp macro="" textlink="">
      <xdr:nvSpPr>
        <xdr:cNvPr id="442" name="楕円 441">
          <a:extLst>
            <a:ext uri="{FF2B5EF4-FFF2-40B4-BE49-F238E27FC236}">
              <a16:creationId xmlns:a16="http://schemas.microsoft.com/office/drawing/2014/main" id="{716443C7-C58D-4D77-94C8-1DD50B1FFE2E}"/>
            </a:ext>
          </a:extLst>
        </xdr:cNvPr>
        <xdr:cNvSpPr/>
      </xdr:nvSpPr>
      <xdr:spPr>
        <a:xfrm>
          <a:off x="13093700" y="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51707</xdr:rowOff>
    </xdr:from>
    <xdr:to>
      <xdr:col>81</xdr:col>
      <xdr:colOff>50800</xdr:colOff>
      <xdr:row>39</xdr:row>
      <xdr:rowOff>81099</xdr:rowOff>
    </xdr:to>
    <xdr:cxnSp macro="">
      <xdr:nvCxnSpPr>
        <xdr:cNvPr id="443" name="直線コネクタ 442">
          <a:extLst>
            <a:ext uri="{FF2B5EF4-FFF2-40B4-BE49-F238E27FC236}">
              <a16:creationId xmlns:a16="http://schemas.microsoft.com/office/drawing/2014/main" id="{488A20BA-FDCD-4274-AC54-00C9CD1CDEDB}"/>
            </a:ext>
          </a:extLst>
        </xdr:cNvPr>
        <xdr:cNvCxnSpPr/>
      </xdr:nvCxnSpPr>
      <xdr:spPr>
        <a:xfrm>
          <a:off x="13144500" y="6496957"/>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44" name="楕円 443">
          <a:extLst>
            <a:ext uri="{FF2B5EF4-FFF2-40B4-BE49-F238E27FC236}">
              <a16:creationId xmlns:a16="http://schemas.microsoft.com/office/drawing/2014/main" id="{5F3BFD6D-58AC-41B5-AF93-BFDA52837000}"/>
            </a:ext>
          </a:extLst>
        </xdr:cNvPr>
        <xdr:cNvSpPr/>
      </xdr:nvSpPr>
      <xdr:spPr>
        <a:xfrm>
          <a:off x="12299950" y="6419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19050</xdr:rowOff>
    </xdr:from>
    <xdr:to>
      <xdr:col>76</xdr:col>
      <xdr:colOff>114300</xdr:colOff>
      <xdr:row>39</xdr:row>
      <xdr:rowOff>51707</xdr:rowOff>
    </xdr:to>
    <xdr:cxnSp macro="">
      <xdr:nvCxnSpPr>
        <xdr:cNvPr id="445" name="直線コネクタ 444">
          <a:extLst>
            <a:ext uri="{FF2B5EF4-FFF2-40B4-BE49-F238E27FC236}">
              <a16:creationId xmlns:a16="http://schemas.microsoft.com/office/drawing/2014/main" id="{993E913F-DDB5-4F80-8032-5F2A0DAE8A38}"/>
            </a:ext>
          </a:extLst>
        </xdr:cNvPr>
        <xdr:cNvCxnSpPr/>
      </xdr:nvCxnSpPr>
      <xdr:spPr>
        <a:xfrm>
          <a:off x="12344400" y="6464300"/>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107043</xdr:rowOff>
    </xdr:from>
    <xdr:to>
      <xdr:col>67</xdr:col>
      <xdr:colOff>101600</xdr:colOff>
      <xdr:row>40</xdr:row>
      <xdr:rowOff>37193</xdr:rowOff>
    </xdr:to>
    <xdr:sp macro="" textlink="">
      <xdr:nvSpPr>
        <xdr:cNvPr id="446" name="楕円 445">
          <a:extLst>
            <a:ext uri="{FF2B5EF4-FFF2-40B4-BE49-F238E27FC236}">
              <a16:creationId xmlns:a16="http://schemas.microsoft.com/office/drawing/2014/main" id="{FE34B6A7-1C92-4762-80CF-94C68E0FD5B7}"/>
            </a:ext>
          </a:extLst>
        </xdr:cNvPr>
        <xdr:cNvSpPr/>
      </xdr:nvSpPr>
      <xdr:spPr>
        <a:xfrm>
          <a:off x="11487150" y="65522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19050</xdr:rowOff>
    </xdr:from>
    <xdr:to>
      <xdr:col>71</xdr:col>
      <xdr:colOff>177800</xdr:colOff>
      <xdr:row>39</xdr:row>
      <xdr:rowOff>157843</xdr:rowOff>
    </xdr:to>
    <xdr:cxnSp macro="">
      <xdr:nvCxnSpPr>
        <xdr:cNvPr id="447" name="直線コネクタ 446">
          <a:extLst>
            <a:ext uri="{FF2B5EF4-FFF2-40B4-BE49-F238E27FC236}">
              <a16:creationId xmlns:a16="http://schemas.microsoft.com/office/drawing/2014/main" id="{BB0785FB-D3B1-47A3-9F60-BE5B88211712}"/>
            </a:ext>
          </a:extLst>
        </xdr:cNvPr>
        <xdr:cNvCxnSpPr/>
      </xdr:nvCxnSpPr>
      <xdr:spPr>
        <a:xfrm flipV="1">
          <a:off x="11537950" y="6464300"/>
          <a:ext cx="80645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6A248E9-4F50-43F1-8487-D2B1F7D809A2}"/>
            </a:ext>
          </a:extLst>
        </xdr:cNvPr>
        <xdr:cNvSpPr txBox="1"/>
      </xdr:nvSpPr>
      <xdr:spPr>
        <a:xfrm>
          <a:off x="137420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58B539CC-D8C0-4756-89FC-C7E1A47E82E8}"/>
            </a:ext>
          </a:extLst>
        </xdr:cNvPr>
        <xdr:cNvSpPr txBox="1"/>
      </xdr:nvSpPr>
      <xdr:spPr>
        <a:xfrm>
          <a:off x="12960994" y="6117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1D47DD34-360D-4C1A-ABDC-875702FDC018}"/>
            </a:ext>
          </a:extLst>
        </xdr:cNvPr>
        <xdr:cNvSpPr txBox="1"/>
      </xdr:nvSpPr>
      <xdr:spPr>
        <a:xfrm>
          <a:off x="121672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C88A00DE-BF48-4581-AD1B-B420CCA7A357}"/>
            </a:ext>
          </a:extLst>
        </xdr:cNvPr>
        <xdr:cNvSpPr txBox="1"/>
      </xdr:nvSpPr>
      <xdr:spPr>
        <a:xfrm>
          <a:off x="11354444" y="6086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123026</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7830725-4BE8-48C4-8E02-92AD587253A0}"/>
            </a:ext>
          </a:extLst>
        </xdr:cNvPr>
        <xdr:cNvSpPr txBox="1"/>
      </xdr:nvSpPr>
      <xdr:spPr>
        <a:xfrm>
          <a:off x="13742044" y="6568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93634</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B69F45AC-FBAD-4E2F-ABF3-FBFBDE8489FC}"/>
            </a:ext>
          </a:extLst>
        </xdr:cNvPr>
        <xdr:cNvSpPr txBox="1"/>
      </xdr:nvSpPr>
      <xdr:spPr>
        <a:xfrm>
          <a:off x="12960994" y="653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7E7B45A3-6E06-4CDF-9509-C2AD24ADADD1}"/>
            </a:ext>
          </a:extLst>
        </xdr:cNvPr>
        <xdr:cNvSpPr txBox="1"/>
      </xdr:nvSpPr>
      <xdr:spPr>
        <a:xfrm>
          <a:off x="121672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28320</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8E9826C7-1E48-4820-BDD4-A61E8889E9DA}"/>
            </a:ext>
          </a:extLst>
        </xdr:cNvPr>
        <xdr:cNvSpPr txBox="1"/>
      </xdr:nvSpPr>
      <xdr:spPr>
        <a:xfrm>
          <a:off x="11354444" y="663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EB5325D2-4916-48D0-BDAB-DF13FB1CF305}"/>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F4CC618E-0369-484C-B3B6-EDF06112456C}"/>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F89AB944-1CB3-4C93-9800-6AB84B6392CD}"/>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E5747BD-1C28-419D-8EC7-41EBDE8F7726}"/>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5EFE4D14-D725-4ECB-BA4D-8B54891B6656}"/>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4AA07929-514A-4B7C-B4B7-E087E23639CF}"/>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AD6B470C-0F43-47AA-ABAA-E7DE181F91B6}"/>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427D8974-F01E-404D-B69B-003626BC0939}"/>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1AA505C-CA70-403F-AA02-3FAC5CDCEF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C5B01367-6D5F-440D-8815-E8436D2206E7}"/>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73A518B-45F3-4BBB-AC41-5EEADC4E3E77}"/>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874FB55A-2E6C-493C-8364-7C7D684834BD}"/>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E1F78B80-5F89-49E7-8F22-BD8FE691C602}"/>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145B1258-59E9-4376-B0E0-020DE1B6696D}"/>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35CE2C6F-CBBD-44B7-AD61-F26D649058D8}"/>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21309DF4-B4F7-4955-B9C5-097CAB02C79A}"/>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9E6169F1-5F9E-442B-B282-59EE7F753D89}"/>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5E925EFF-60DC-4343-8A1F-7CCB751A5FE5}"/>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F351B56E-479C-4513-A598-751044EE1F34}"/>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143A3823-C390-45C6-8FCB-687B1BBE6F6F}"/>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1A9608C3-F42C-43D7-89BC-D81B8DED0FED}"/>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477" name="直線コネクタ 476">
          <a:extLst>
            <a:ext uri="{FF2B5EF4-FFF2-40B4-BE49-F238E27FC236}">
              <a16:creationId xmlns:a16="http://schemas.microsoft.com/office/drawing/2014/main" id="{1A7211E4-B5D5-4B1D-B114-8A9892E51A55}"/>
            </a:ext>
          </a:extLst>
        </xdr:cNvPr>
        <xdr:cNvCxnSpPr/>
      </xdr:nvCxnSpPr>
      <xdr:spPr>
        <a:xfrm flipV="1">
          <a:off x="19951064" y="5775960"/>
          <a:ext cx="0" cy="1114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C013529C-DB16-4403-8792-85FD9BB87E7A}"/>
            </a:ext>
          </a:extLst>
        </xdr:cNvPr>
        <xdr:cNvSpPr txBox="1"/>
      </xdr:nvSpPr>
      <xdr:spPr>
        <a:xfrm>
          <a:off x="199898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9" name="直線コネクタ 478">
          <a:extLst>
            <a:ext uri="{FF2B5EF4-FFF2-40B4-BE49-F238E27FC236}">
              <a16:creationId xmlns:a16="http://schemas.microsoft.com/office/drawing/2014/main" id="{27560B52-50CA-432C-85B7-FA7C8DE6500C}"/>
            </a:ext>
          </a:extLst>
        </xdr:cNvPr>
        <xdr:cNvCxnSpPr/>
      </xdr:nvCxnSpPr>
      <xdr:spPr>
        <a:xfrm>
          <a:off x="19881850" y="689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98183C6A-0FFE-4FF6-A998-22EF366790A3}"/>
            </a:ext>
          </a:extLst>
        </xdr:cNvPr>
        <xdr:cNvSpPr txBox="1"/>
      </xdr:nvSpPr>
      <xdr:spPr>
        <a:xfrm>
          <a:off x="199898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481" name="直線コネクタ 480">
          <a:extLst>
            <a:ext uri="{FF2B5EF4-FFF2-40B4-BE49-F238E27FC236}">
              <a16:creationId xmlns:a16="http://schemas.microsoft.com/office/drawing/2014/main" id="{4246837C-89AE-4E75-953E-FC3296EC7ABB}"/>
            </a:ext>
          </a:extLst>
        </xdr:cNvPr>
        <xdr:cNvCxnSpPr/>
      </xdr:nvCxnSpPr>
      <xdr:spPr>
        <a:xfrm>
          <a:off x="19881850" y="57759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19AFFA13-87D7-41F9-B7F0-F44C8CD31010}"/>
            </a:ext>
          </a:extLst>
        </xdr:cNvPr>
        <xdr:cNvSpPr txBox="1"/>
      </xdr:nvSpPr>
      <xdr:spPr>
        <a:xfrm>
          <a:off x="199898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83" name="フローチャート: 判断 482">
          <a:extLst>
            <a:ext uri="{FF2B5EF4-FFF2-40B4-BE49-F238E27FC236}">
              <a16:creationId xmlns:a16="http://schemas.microsoft.com/office/drawing/2014/main" id="{9069E35F-CF0D-47E2-B551-34E7701A0AE3}"/>
            </a:ext>
          </a:extLst>
        </xdr:cNvPr>
        <xdr:cNvSpPr/>
      </xdr:nvSpPr>
      <xdr:spPr>
        <a:xfrm>
          <a:off x="19900900" y="65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4" name="フローチャート: 判断 483">
          <a:extLst>
            <a:ext uri="{FF2B5EF4-FFF2-40B4-BE49-F238E27FC236}">
              <a16:creationId xmlns:a16="http://schemas.microsoft.com/office/drawing/2014/main" id="{EF8FEAAE-0E7A-432E-B745-E8AD2CDB10E1}"/>
            </a:ext>
          </a:extLst>
        </xdr:cNvPr>
        <xdr:cNvSpPr/>
      </xdr:nvSpPr>
      <xdr:spPr>
        <a:xfrm>
          <a:off x="19157950" y="65209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85" name="フローチャート: 判断 484">
          <a:extLst>
            <a:ext uri="{FF2B5EF4-FFF2-40B4-BE49-F238E27FC236}">
              <a16:creationId xmlns:a16="http://schemas.microsoft.com/office/drawing/2014/main" id="{B68D0415-FFFD-4E99-ACEB-214FBD4EE8BA}"/>
            </a:ext>
          </a:extLst>
        </xdr:cNvPr>
        <xdr:cNvSpPr/>
      </xdr:nvSpPr>
      <xdr:spPr>
        <a:xfrm>
          <a:off x="18345150" y="644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6" name="フローチャート: 判断 485">
          <a:extLst>
            <a:ext uri="{FF2B5EF4-FFF2-40B4-BE49-F238E27FC236}">
              <a16:creationId xmlns:a16="http://schemas.microsoft.com/office/drawing/2014/main" id="{6874E6D6-F3B0-48FE-8E24-2AD1D8DCC323}"/>
            </a:ext>
          </a:extLst>
        </xdr:cNvPr>
        <xdr:cNvSpPr/>
      </xdr:nvSpPr>
      <xdr:spPr>
        <a:xfrm>
          <a:off x="17551400" y="645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7" name="フローチャート: 判断 486">
          <a:extLst>
            <a:ext uri="{FF2B5EF4-FFF2-40B4-BE49-F238E27FC236}">
              <a16:creationId xmlns:a16="http://schemas.microsoft.com/office/drawing/2014/main" id="{88B7144C-FA7A-402A-9773-72A39A175AFB}"/>
            </a:ext>
          </a:extLst>
        </xdr:cNvPr>
        <xdr:cNvSpPr/>
      </xdr:nvSpPr>
      <xdr:spPr>
        <a:xfrm>
          <a:off x="16757650" y="64523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33FC070-8879-44EE-BA39-D971DC31F313}"/>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C626073-F28B-46CF-B480-4C6A9E2A87E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7EB69C9-4DEB-4097-8BBF-631BA81214A1}"/>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3914ED1-527A-4A1D-B0E7-F038002E052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869FC61-4C6A-470C-9628-0B699657FF1B}"/>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89408</xdr:rowOff>
    </xdr:from>
    <xdr:to>
      <xdr:col>116</xdr:col>
      <xdr:colOff>114300</xdr:colOff>
      <xdr:row>39</xdr:row>
      <xdr:rowOff>19558</xdr:rowOff>
    </xdr:to>
    <xdr:sp macro="" textlink="">
      <xdr:nvSpPr>
        <xdr:cNvPr id="493" name="楕円 492">
          <a:extLst>
            <a:ext uri="{FF2B5EF4-FFF2-40B4-BE49-F238E27FC236}">
              <a16:creationId xmlns:a16="http://schemas.microsoft.com/office/drawing/2014/main" id="{74F0C00F-330A-4A71-BAFB-EAF4DE556A8A}"/>
            </a:ext>
          </a:extLst>
        </xdr:cNvPr>
        <xdr:cNvSpPr/>
      </xdr:nvSpPr>
      <xdr:spPr>
        <a:xfrm>
          <a:off x="19900900" y="63695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112285</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FCAAAF1A-978B-4A73-9DB2-7C8A2B0C37AB}"/>
            </a:ext>
          </a:extLst>
        </xdr:cNvPr>
        <xdr:cNvSpPr txBox="1"/>
      </xdr:nvSpPr>
      <xdr:spPr>
        <a:xfrm>
          <a:off x="19989800" y="622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89408</xdr:rowOff>
    </xdr:from>
    <xdr:to>
      <xdr:col>112</xdr:col>
      <xdr:colOff>38100</xdr:colOff>
      <xdr:row>39</xdr:row>
      <xdr:rowOff>19558</xdr:rowOff>
    </xdr:to>
    <xdr:sp macro="" textlink="">
      <xdr:nvSpPr>
        <xdr:cNvPr id="495" name="楕円 494">
          <a:extLst>
            <a:ext uri="{FF2B5EF4-FFF2-40B4-BE49-F238E27FC236}">
              <a16:creationId xmlns:a16="http://schemas.microsoft.com/office/drawing/2014/main" id="{B679A165-BCB8-45D2-B94F-9877DD8EE455}"/>
            </a:ext>
          </a:extLst>
        </xdr:cNvPr>
        <xdr:cNvSpPr/>
      </xdr:nvSpPr>
      <xdr:spPr>
        <a:xfrm>
          <a:off x="19157950" y="63695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140208</xdr:rowOff>
    </xdr:from>
    <xdr:to>
      <xdr:col>116</xdr:col>
      <xdr:colOff>63500</xdr:colOff>
      <xdr:row>38</xdr:row>
      <xdr:rowOff>140208</xdr:rowOff>
    </xdr:to>
    <xdr:cxnSp macro="">
      <xdr:nvCxnSpPr>
        <xdr:cNvPr id="496" name="直線コネクタ 495">
          <a:extLst>
            <a:ext uri="{FF2B5EF4-FFF2-40B4-BE49-F238E27FC236}">
              <a16:creationId xmlns:a16="http://schemas.microsoft.com/office/drawing/2014/main" id="{E98A7169-11DB-4E7E-8586-1F37562D6419}"/>
            </a:ext>
          </a:extLst>
        </xdr:cNvPr>
        <xdr:cNvCxnSpPr/>
      </xdr:nvCxnSpPr>
      <xdr:spPr>
        <a:xfrm>
          <a:off x="19202400" y="642035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29972</xdr:rowOff>
    </xdr:from>
    <xdr:to>
      <xdr:col>107</xdr:col>
      <xdr:colOff>101600</xdr:colOff>
      <xdr:row>38</xdr:row>
      <xdr:rowOff>131572</xdr:rowOff>
    </xdr:to>
    <xdr:sp macro="" textlink="">
      <xdr:nvSpPr>
        <xdr:cNvPr id="497" name="楕円 496">
          <a:extLst>
            <a:ext uri="{FF2B5EF4-FFF2-40B4-BE49-F238E27FC236}">
              <a16:creationId xmlns:a16="http://schemas.microsoft.com/office/drawing/2014/main" id="{F7EBF0F7-DAF6-4391-84D7-7B6527CDBBD8}"/>
            </a:ext>
          </a:extLst>
        </xdr:cNvPr>
        <xdr:cNvSpPr/>
      </xdr:nvSpPr>
      <xdr:spPr>
        <a:xfrm>
          <a:off x="18345150" y="63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80772</xdr:rowOff>
    </xdr:from>
    <xdr:to>
      <xdr:col>111</xdr:col>
      <xdr:colOff>177800</xdr:colOff>
      <xdr:row>38</xdr:row>
      <xdr:rowOff>140208</xdr:rowOff>
    </xdr:to>
    <xdr:cxnSp macro="">
      <xdr:nvCxnSpPr>
        <xdr:cNvPr id="498" name="直線コネクタ 497">
          <a:extLst>
            <a:ext uri="{FF2B5EF4-FFF2-40B4-BE49-F238E27FC236}">
              <a16:creationId xmlns:a16="http://schemas.microsoft.com/office/drawing/2014/main" id="{BF7FC179-6150-4A3F-AE98-05D99CC039D3}"/>
            </a:ext>
          </a:extLst>
        </xdr:cNvPr>
        <xdr:cNvCxnSpPr/>
      </xdr:nvCxnSpPr>
      <xdr:spPr>
        <a:xfrm>
          <a:off x="18395950" y="6360922"/>
          <a:ext cx="8064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29972</xdr:rowOff>
    </xdr:from>
    <xdr:to>
      <xdr:col>102</xdr:col>
      <xdr:colOff>165100</xdr:colOff>
      <xdr:row>38</xdr:row>
      <xdr:rowOff>131572</xdr:rowOff>
    </xdr:to>
    <xdr:sp macro="" textlink="">
      <xdr:nvSpPr>
        <xdr:cNvPr id="499" name="楕円 498">
          <a:extLst>
            <a:ext uri="{FF2B5EF4-FFF2-40B4-BE49-F238E27FC236}">
              <a16:creationId xmlns:a16="http://schemas.microsoft.com/office/drawing/2014/main" id="{D8F7BBA6-4C77-4C7E-9288-E957FC517B70}"/>
            </a:ext>
          </a:extLst>
        </xdr:cNvPr>
        <xdr:cNvSpPr/>
      </xdr:nvSpPr>
      <xdr:spPr>
        <a:xfrm>
          <a:off x="17551400" y="63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80772</xdr:rowOff>
    </xdr:from>
    <xdr:to>
      <xdr:col>107</xdr:col>
      <xdr:colOff>50800</xdr:colOff>
      <xdr:row>38</xdr:row>
      <xdr:rowOff>80772</xdr:rowOff>
    </xdr:to>
    <xdr:cxnSp macro="">
      <xdr:nvCxnSpPr>
        <xdr:cNvPr id="500" name="直線コネクタ 499">
          <a:extLst>
            <a:ext uri="{FF2B5EF4-FFF2-40B4-BE49-F238E27FC236}">
              <a16:creationId xmlns:a16="http://schemas.microsoft.com/office/drawing/2014/main" id="{25CE4351-E780-4E96-9FEE-C7CDDD4C8DE3}"/>
            </a:ext>
          </a:extLst>
        </xdr:cNvPr>
        <xdr:cNvCxnSpPr/>
      </xdr:nvCxnSpPr>
      <xdr:spPr>
        <a:xfrm>
          <a:off x="17602200" y="636092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39116</xdr:rowOff>
    </xdr:from>
    <xdr:to>
      <xdr:col>98</xdr:col>
      <xdr:colOff>38100</xdr:colOff>
      <xdr:row>38</xdr:row>
      <xdr:rowOff>140716</xdr:rowOff>
    </xdr:to>
    <xdr:sp macro="" textlink="">
      <xdr:nvSpPr>
        <xdr:cNvPr id="501" name="楕円 500">
          <a:extLst>
            <a:ext uri="{FF2B5EF4-FFF2-40B4-BE49-F238E27FC236}">
              <a16:creationId xmlns:a16="http://schemas.microsoft.com/office/drawing/2014/main" id="{45AA44FE-A4B3-41E1-ADA1-91A087797A00}"/>
            </a:ext>
          </a:extLst>
        </xdr:cNvPr>
        <xdr:cNvSpPr/>
      </xdr:nvSpPr>
      <xdr:spPr>
        <a:xfrm>
          <a:off x="16757650" y="63192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80772</xdr:rowOff>
    </xdr:from>
    <xdr:to>
      <xdr:col>102</xdr:col>
      <xdr:colOff>114300</xdr:colOff>
      <xdr:row>38</xdr:row>
      <xdr:rowOff>89916</xdr:rowOff>
    </xdr:to>
    <xdr:cxnSp macro="">
      <xdr:nvCxnSpPr>
        <xdr:cNvPr id="502" name="直線コネクタ 501">
          <a:extLst>
            <a:ext uri="{FF2B5EF4-FFF2-40B4-BE49-F238E27FC236}">
              <a16:creationId xmlns:a16="http://schemas.microsoft.com/office/drawing/2014/main" id="{B44F55A0-AA73-4D57-81FB-A04C218252BB}"/>
            </a:ext>
          </a:extLst>
        </xdr:cNvPr>
        <xdr:cNvCxnSpPr/>
      </xdr:nvCxnSpPr>
      <xdr:spPr>
        <a:xfrm flipV="1">
          <a:off x="16802100" y="6360922"/>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D5C4A354-D0E3-4CC1-BB26-604831E7BE28}"/>
            </a:ext>
          </a:extLst>
        </xdr:cNvPr>
        <xdr:cNvSpPr txBox="1"/>
      </xdr:nvSpPr>
      <xdr:spPr>
        <a:xfrm>
          <a:off x="18980227" y="66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C6294E5E-5B7F-412B-84DB-A4C923B79F84}"/>
            </a:ext>
          </a:extLst>
        </xdr:cNvPr>
        <xdr:cNvSpPr txBox="1"/>
      </xdr:nvSpPr>
      <xdr:spPr>
        <a:xfrm>
          <a:off x="18180127" y="653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E33487D3-8BED-4EA4-B533-DD4BAF1B635E}"/>
            </a:ext>
          </a:extLst>
        </xdr:cNvPr>
        <xdr:cNvSpPr txBox="1"/>
      </xdr:nvSpPr>
      <xdr:spPr>
        <a:xfrm>
          <a:off x="17386377" y="654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7DEB178E-02EB-4AC6-9C27-BD35B158B642}"/>
            </a:ext>
          </a:extLst>
        </xdr:cNvPr>
        <xdr:cNvSpPr txBox="1"/>
      </xdr:nvSpPr>
      <xdr:spPr>
        <a:xfrm>
          <a:off x="16592627"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36085</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E1F4635-68FF-4883-8284-F06DA813F7F0}"/>
            </a:ext>
          </a:extLst>
        </xdr:cNvPr>
        <xdr:cNvSpPr txBox="1"/>
      </xdr:nvSpPr>
      <xdr:spPr>
        <a:xfrm>
          <a:off x="18980227"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148099</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BCDCC619-A8A5-4CC7-8C19-FE97EAD93F36}"/>
            </a:ext>
          </a:extLst>
        </xdr:cNvPr>
        <xdr:cNvSpPr txBox="1"/>
      </xdr:nvSpPr>
      <xdr:spPr>
        <a:xfrm>
          <a:off x="18180127" y="60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148099</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646A8EA4-798B-44E8-9ED9-930E1B9D661A}"/>
            </a:ext>
          </a:extLst>
        </xdr:cNvPr>
        <xdr:cNvSpPr txBox="1"/>
      </xdr:nvSpPr>
      <xdr:spPr>
        <a:xfrm>
          <a:off x="17386377" y="60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157243</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D9816699-E095-44C4-B735-49461FE82AD4}"/>
            </a:ext>
          </a:extLst>
        </xdr:cNvPr>
        <xdr:cNvSpPr txBox="1"/>
      </xdr:nvSpPr>
      <xdr:spPr>
        <a:xfrm>
          <a:off x="16592627" y="610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1CCF8E58-52A9-4B4E-A8D5-5535AF1D296B}"/>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C52D6A2-E8C8-4772-A6DC-BD6B79128507}"/>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4AD5DBAA-45B2-4CFB-BEED-13D48507F38B}"/>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156BEF2E-586C-4D14-8DCC-AA52736FD8E1}"/>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DCBD4F1E-FA64-4FE1-9E6E-CCCE63B80166}"/>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9A7B85E-51FE-435E-9DFB-9B91A4C290CF}"/>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A55358B9-22BC-4488-AE4C-154A27F49049}"/>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79D84F98-5FD3-4199-95ED-978F0D062567}"/>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25FB1146-B70A-4100-9557-72068C2EFE5E}"/>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C945ED1-7A7E-4ED4-9B2F-01B462D8C11B}"/>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C5DD2B67-32D6-4AF2-AD6A-00116C7B2C49}"/>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A3720C1-7260-408E-9A9B-5DF36F4CACE1}"/>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343FC5BA-B77F-4831-82B6-F05AC22F5E05}"/>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FEEAF001-B354-466C-A7E0-DADE15D9FE95}"/>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2798C24-DF12-405C-AC1A-CE88D99A5B68}"/>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B725D232-ACA6-4020-B6D9-DF18F5D20C7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DAFCF370-2681-4C3F-8407-7CF581967C2A}"/>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4FD70C4-38B4-4E09-BBED-182F672D9B36}"/>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CA4AFF04-E8EA-45FE-B628-EDA1726AC008}"/>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390D45D1-6945-4FEA-AC3D-07F3A9A43F91}"/>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BA48CAFB-B21F-428D-80C0-82622B58140F}"/>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6EBD0507-8EB7-4A2A-B9EA-49B740216AB1}"/>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AEB364FB-A274-40FB-8F03-3185BC394731}"/>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36694A69-3005-4896-B452-0EABB485C01E}"/>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535" name="直線コネクタ 534">
          <a:extLst>
            <a:ext uri="{FF2B5EF4-FFF2-40B4-BE49-F238E27FC236}">
              <a16:creationId xmlns:a16="http://schemas.microsoft.com/office/drawing/2014/main" id="{97799347-2472-467A-911A-F2EAB97E6BAC}"/>
            </a:ext>
          </a:extLst>
        </xdr:cNvPr>
        <xdr:cNvCxnSpPr/>
      </xdr:nvCxnSpPr>
      <xdr:spPr>
        <a:xfrm flipV="1">
          <a:off x="14699614" y="9246870"/>
          <a:ext cx="0" cy="119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193A8B66-54C3-45EA-B177-E3098152C11E}"/>
            </a:ext>
          </a:extLst>
        </xdr:cNvPr>
        <xdr:cNvSpPr txBox="1"/>
      </xdr:nvSpPr>
      <xdr:spPr>
        <a:xfrm>
          <a:off x="14738350" y="1044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537" name="直線コネクタ 536">
          <a:extLst>
            <a:ext uri="{FF2B5EF4-FFF2-40B4-BE49-F238E27FC236}">
              <a16:creationId xmlns:a16="http://schemas.microsoft.com/office/drawing/2014/main" id="{BF6DF7AF-7E9E-4022-B010-C2622E77DD6B}"/>
            </a:ext>
          </a:extLst>
        </xdr:cNvPr>
        <xdr:cNvCxnSpPr/>
      </xdr:nvCxnSpPr>
      <xdr:spPr>
        <a:xfrm>
          <a:off x="14611350" y="10441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FC5A5581-AD41-4AD3-A567-371D3205CB80}"/>
            </a:ext>
          </a:extLst>
        </xdr:cNvPr>
        <xdr:cNvSpPr txBox="1"/>
      </xdr:nvSpPr>
      <xdr:spPr>
        <a:xfrm>
          <a:off x="14738350" y="902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539" name="直線コネクタ 538">
          <a:extLst>
            <a:ext uri="{FF2B5EF4-FFF2-40B4-BE49-F238E27FC236}">
              <a16:creationId xmlns:a16="http://schemas.microsoft.com/office/drawing/2014/main" id="{D6CE5F67-F585-4906-B678-9DC518595AC4}"/>
            </a:ext>
          </a:extLst>
        </xdr:cNvPr>
        <xdr:cNvCxnSpPr/>
      </xdr:nvCxnSpPr>
      <xdr:spPr>
        <a:xfrm>
          <a:off x="14611350" y="9246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48C29B52-5291-4E5A-BD34-1F228EA54477}"/>
            </a:ext>
          </a:extLst>
        </xdr:cNvPr>
        <xdr:cNvSpPr txBox="1"/>
      </xdr:nvSpPr>
      <xdr:spPr>
        <a:xfrm>
          <a:off x="14738350" y="9874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1" name="フローチャート: 判断 540">
          <a:extLst>
            <a:ext uri="{FF2B5EF4-FFF2-40B4-BE49-F238E27FC236}">
              <a16:creationId xmlns:a16="http://schemas.microsoft.com/office/drawing/2014/main" id="{6BBE1F81-A002-43B3-84F9-A191656D4335}"/>
            </a:ext>
          </a:extLst>
        </xdr:cNvPr>
        <xdr:cNvSpPr/>
      </xdr:nvSpPr>
      <xdr:spPr>
        <a:xfrm>
          <a:off x="14649450" y="989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42" name="フローチャート: 判断 541">
          <a:extLst>
            <a:ext uri="{FF2B5EF4-FFF2-40B4-BE49-F238E27FC236}">
              <a16:creationId xmlns:a16="http://schemas.microsoft.com/office/drawing/2014/main" id="{2871DDAD-4847-4F74-BC73-D1E0FDC4F02E}"/>
            </a:ext>
          </a:extLst>
        </xdr:cNvPr>
        <xdr:cNvSpPr/>
      </xdr:nvSpPr>
      <xdr:spPr>
        <a:xfrm>
          <a:off x="13887450" y="9909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543" name="フローチャート: 判断 542">
          <a:extLst>
            <a:ext uri="{FF2B5EF4-FFF2-40B4-BE49-F238E27FC236}">
              <a16:creationId xmlns:a16="http://schemas.microsoft.com/office/drawing/2014/main" id="{CB38B656-EB79-4C36-96BA-4583A4E4798B}"/>
            </a:ext>
          </a:extLst>
        </xdr:cNvPr>
        <xdr:cNvSpPr/>
      </xdr:nvSpPr>
      <xdr:spPr>
        <a:xfrm>
          <a:off x="13093700" y="9907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4" name="フローチャート: 判断 543">
          <a:extLst>
            <a:ext uri="{FF2B5EF4-FFF2-40B4-BE49-F238E27FC236}">
              <a16:creationId xmlns:a16="http://schemas.microsoft.com/office/drawing/2014/main" id="{DF40FCE4-B14D-480D-9580-789F72B8AA6C}"/>
            </a:ext>
          </a:extLst>
        </xdr:cNvPr>
        <xdr:cNvSpPr/>
      </xdr:nvSpPr>
      <xdr:spPr>
        <a:xfrm>
          <a:off x="12299950" y="98888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5" name="フローチャート: 判断 544">
          <a:extLst>
            <a:ext uri="{FF2B5EF4-FFF2-40B4-BE49-F238E27FC236}">
              <a16:creationId xmlns:a16="http://schemas.microsoft.com/office/drawing/2014/main" id="{74D8C2CC-406F-4E2A-AE3B-3DEA4F82DD1B}"/>
            </a:ext>
          </a:extLst>
        </xdr:cNvPr>
        <xdr:cNvSpPr/>
      </xdr:nvSpPr>
      <xdr:spPr>
        <a:xfrm>
          <a:off x="11487150" y="9877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B7C8E0E-98DB-49C2-816E-BC53676F7897}"/>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F51475E-D832-4A61-91C2-34D71FCD9E9D}"/>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65C481F-F738-44E2-A41C-21D451BB2B73}"/>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1DC34FF-2E19-48D7-9894-8639ECA17975}"/>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20A3EA5-B1E5-4698-9E56-8383CDD6713E}"/>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551" name="楕円 550">
          <a:extLst>
            <a:ext uri="{FF2B5EF4-FFF2-40B4-BE49-F238E27FC236}">
              <a16:creationId xmlns:a16="http://schemas.microsoft.com/office/drawing/2014/main" id="{1CDDFBF8-8925-4A3E-B767-36E1D0E80709}"/>
            </a:ext>
          </a:extLst>
        </xdr:cNvPr>
        <xdr:cNvSpPr/>
      </xdr:nvSpPr>
      <xdr:spPr>
        <a:xfrm>
          <a:off x="14649450" y="9829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105427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123AA4B9-2195-4704-9D81-941A52BC5AE1}"/>
            </a:ext>
          </a:extLst>
        </xdr:cNvPr>
        <xdr:cNvSpPr txBox="1"/>
      </xdr:nvSpPr>
      <xdr:spPr>
        <a:xfrm>
          <a:off x="1473835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55880</xdr:rowOff>
    </xdr:from>
    <xdr:to>
      <xdr:col>81</xdr:col>
      <xdr:colOff>101600</xdr:colOff>
      <xdr:row>59</xdr:row>
      <xdr:rowOff>157480</xdr:rowOff>
    </xdr:to>
    <xdr:sp macro="" textlink="">
      <xdr:nvSpPr>
        <xdr:cNvPr id="553" name="楕円 552">
          <a:extLst>
            <a:ext uri="{FF2B5EF4-FFF2-40B4-BE49-F238E27FC236}">
              <a16:creationId xmlns:a16="http://schemas.microsoft.com/office/drawing/2014/main" id="{2104DB8C-7CE6-4DD2-986D-2B34291CE0ED}"/>
            </a:ext>
          </a:extLst>
        </xdr:cNvPr>
        <xdr:cNvSpPr/>
      </xdr:nvSpPr>
      <xdr:spPr>
        <a:xfrm>
          <a:off x="1388745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106680</xdr:rowOff>
    </xdr:from>
    <xdr:to>
      <xdr:col>85</xdr:col>
      <xdr:colOff>127000</xdr:colOff>
      <xdr:row>59</xdr:row>
      <xdr:rowOff>133350</xdr:rowOff>
    </xdr:to>
    <xdr:cxnSp macro="">
      <xdr:nvCxnSpPr>
        <xdr:cNvPr id="554" name="直線コネクタ 553">
          <a:extLst>
            <a:ext uri="{FF2B5EF4-FFF2-40B4-BE49-F238E27FC236}">
              <a16:creationId xmlns:a16="http://schemas.microsoft.com/office/drawing/2014/main" id="{D01CD871-F905-46B5-92F6-483B8C9DB22B}"/>
            </a:ext>
          </a:extLst>
        </xdr:cNvPr>
        <xdr:cNvCxnSpPr/>
      </xdr:nvCxnSpPr>
      <xdr:spPr>
        <a:xfrm>
          <a:off x="13938250" y="9853930"/>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33020</xdr:rowOff>
    </xdr:from>
    <xdr:to>
      <xdr:col>76</xdr:col>
      <xdr:colOff>165100</xdr:colOff>
      <xdr:row>59</xdr:row>
      <xdr:rowOff>134620</xdr:rowOff>
    </xdr:to>
    <xdr:sp macro="" textlink="">
      <xdr:nvSpPr>
        <xdr:cNvPr id="555" name="楕円 554">
          <a:extLst>
            <a:ext uri="{FF2B5EF4-FFF2-40B4-BE49-F238E27FC236}">
              <a16:creationId xmlns:a16="http://schemas.microsoft.com/office/drawing/2014/main" id="{763A2A83-092F-4325-8A36-99EB7EB27016}"/>
            </a:ext>
          </a:extLst>
        </xdr:cNvPr>
        <xdr:cNvSpPr/>
      </xdr:nvSpPr>
      <xdr:spPr>
        <a:xfrm>
          <a:off x="130937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106680</xdr:rowOff>
    </xdr:to>
    <xdr:cxnSp macro="">
      <xdr:nvCxnSpPr>
        <xdr:cNvPr id="556" name="直線コネクタ 555">
          <a:extLst>
            <a:ext uri="{FF2B5EF4-FFF2-40B4-BE49-F238E27FC236}">
              <a16:creationId xmlns:a16="http://schemas.microsoft.com/office/drawing/2014/main" id="{FF912229-6CF4-40DA-A7C3-5D58463FF43C}"/>
            </a:ext>
          </a:extLst>
        </xdr:cNvPr>
        <xdr:cNvCxnSpPr/>
      </xdr:nvCxnSpPr>
      <xdr:spPr>
        <a:xfrm>
          <a:off x="13144500" y="983107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164465</xdr:rowOff>
    </xdr:from>
    <xdr:to>
      <xdr:col>72</xdr:col>
      <xdr:colOff>38100</xdr:colOff>
      <xdr:row>59</xdr:row>
      <xdr:rowOff>94615</xdr:rowOff>
    </xdr:to>
    <xdr:sp macro="" textlink="">
      <xdr:nvSpPr>
        <xdr:cNvPr id="557" name="楕円 556">
          <a:extLst>
            <a:ext uri="{FF2B5EF4-FFF2-40B4-BE49-F238E27FC236}">
              <a16:creationId xmlns:a16="http://schemas.microsoft.com/office/drawing/2014/main" id="{1FFDEDEA-E785-4361-A4CE-D095227AC5C2}"/>
            </a:ext>
          </a:extLst>
        </xdr:cNvPr>
        <xdr:cNvSpPr/>
      </xdr:nvSpPr>
      <xdr:spPr>
        <a:xfrm>
          <a:off x="12299950" y="97466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43815</xdr:rowOff>
    </xdr:from>
    <xdr:to>
      <xdr:col>76</xdr:col>
      <xdr:colOff>114300</xdr:colOff>
      <xdr:row>59</xdr:row>
      <xdr:rowOff>83820</xdr:rowOff>
    </xdr:to>
    <xdr:cxnSp macro="">
      <xdr:nvCxnSpPr>
        <xdr:cNvPr id="558" name="直線コネクタ 557">
          <a:extLst>
            <a:ext uri="{FF2B5EF4-FFF2-40B4-BE49-F238E27FC236}">
              <a16:creationId xmlns:a16="http://schemas.microsoft.com/office/drawing/2014/main" id="{2254971B-6617-4D9B-A06C-0A2A33DF35A1}"/>
            </a:ext>
          </a:extLst>
        </xdr:cNvPr>
        <xdr:cNvCxnSpPr/>
      </xdr:nvCxnSpPr>
      <xdr:spPr>
        <a:xfrm>
          <a:off x="12344400" y="979106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xdr:rowOff>
    </xdr:from>
    <xdr:to>
      <xdr:col>67</xdr:col>
      <xdr:colOff>101600</xdr:colOff>
      <xdr:row>59</xdr:row>
      <xdr:rowOff>109855</xdr:rowOff>
    </xdr:to>
    <xdr:sp macro="" textlink="">
      <xdr:nvSpPr>
        <xdr:cNvPr id="559" name="楕円 558">
          <a:extLst>
            <a:ext uri="{FF2B5EF4-FFF2-40B4-BE49-F238E27FC236}">
              <a16:creationId xmlns:a16="http://schemas.microsoft.com/office/drawing/2014/main" id="{557A0DD4-D38D-431E-AD6C-3D3D5DB3FE65}"/>
            </a:ext>
          </a:extLst>
        </xdr:cNvPr>
        <xdr:cNvSpPr/>
      </xdr:nvSpPr>
      <xdr:spPr>
        <a:xfrm>
          <a:off x="11487150" y="97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43815</xdr:rowOff>
    </xdr:from>
    <xdr:to>
      <xdr:col>71</xdr:col>
      <xdr:colOff>177800</xdr:colOff>
      <xdr:row>59</xdr:row>
      <xdr:rowOff>59055</xdr:rowOff>
    </xdr:to>
    <xdr:cxnSp macro="">
      <xdr:nvCxnSpPr>
        <xdr:cNvPr id="560" name="直線コネクタ 559">
          <a:extLst>
            <a:ext uri="{FF2B5EF4-FFF2-40B4-BE49-F238E27FC236}">
              <a16:creationId xmlns:a16="http://schemas.microsoft.com/office/drawing/2014/main" id="{DBD398B8-1798-4410-A26D-E54C9393F485}"/>
            </a:ext>
          </a:extLst>
        </xdr:cNvPr>
        <xdr:cNvCxnSpPr/>
      </xdr:nvCxnSpPr>
      <xdr:spPr>
        <a:xfrm flipV="1">
          <a:off x="11537950" y="9791065"/>
          <a:ext cx="8064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61" name="n_1aveValue【学校施設】&#10;有形固定資産減価償却率">
          <a:extLst>
            <a:ext uri="{FF2B5EF4-FFF2-40B4-BE49-F238E27FC236}">
              <a16:creationId xmlns:a16="http://schemas.microsoft.com/office/drawing/2014/main" id="{0A8D9126-042E-43D3-9C63-6B0981E6B5A7}"/>
            </a:ext>
          </a:extLst>
        </xdr:cNvPr>
        <xdr:cNvSpPr txBox="1"/>
      </xdr:nvSpPr>
      <xdr:spPr>
        <a:xfrm>
          <a:off x="1374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562" name="n_2aveValue【学校施設】&#10;有形固定資産減価償却率">
          <a:extLst>
            <a:ext uri="{FF2B5EF4-FFF2-40B4-BE49-F238E27FC236}">
              <a16:creationId xmlns:a16="http://schemas.microsoft.com/office/drawing/2014/main" id="{A7FB2AC1-8BB5-4F9A-9CE7-DE803D42BC94}"/>
            </a:ext>
          </a:extLst>
        </xdr:cNvPr>
        <xdr:cNvSpPr txBox="1"/>
      </xdr:nvSpPr>
      <xdr:spPr>
        <a:xfrm>
          <a:off x="1296099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3" name="n_3aveValue【学校施設】&#10;有形固定資産減価償却率">
          <a:extLst>
            <a:ext uri="{FF2B5EF4-FFF2-40B4-BE49-F238E27FC236}">
              <a16:creationId xmlns:a16="http://schemas.microsoft.com/office/drawing/2014/main" id="{D9A76B94-FA85-49B1-AF41-1ADFC25301EB}"/>
            </a:ext>
          </a:extLst>
        </xdr:cNvPr>
        <xdr:cNvSpPr txBox="1"/>
      </xdr:nvSpPr>
      <xdr:spPr>
        <a:xfrm>
          <a:off x="121672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4" name="n_4aveValue【学校施設】&#10;有形固定資産減価償却率">
          <a:extLst>
            <a:ext uri="{FF2B5EF4-FFF2-40B4-BE49-F238E27FC236}">
              <a16:creationId xmlns:a16="http://schemas.microsoft.com/office/drawing/2014/main" id="{DB6373A0-CEB7-4FC0-A92B-47F9E9D385F3}"/>
            </a:ext>
          </a:extLst>
        </xdr:cNvPr>
        <xdr:cNvSpPr txBox="1"/>
      </xdr:nvSpPr>
      <xdr:spPr>
        <a:xfrm>
          <a:off x="113544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2557</xdr:rowOff>
    </xdr:from>
    <xdr:ext cx="405111" cy="259045"/>
    <xdr:sp macro="" textlink="">
      <xdr:nvSpPr>
        <xdr:cNvPr id="565" name="n_1mainValue【学校施設】&#10;有形固定資産減価償却率">
          <a:extLst>
            <a:ext uri="{FF2B5EF4-FFF2-40B4-BE49-F238E27FC236}">
              <a16:creationId xmlns:a16="http://schemas.microsoft.com/office/drawing/2014/main" id="{3F3172D0-5B38-4651-80C2-1577C8FA8C39}"/>
            </a:ext>
          </a:extLst>
        </xdr:cNvPr>
        <xdr:cNvSpPr txBox="1"/>
      </xdr:nvSpPr>
      <xdr:spPr>
        <a:xfrm>
          <a:off x="137420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151147</xdr:rowOff>
    </xdr:from>
    <xdr:ext cx="405111" cy="259045"/>
    <xdr:sp macro="" textlink="">
      <xdr:nvSpPr>
        <xdr:cNvPr id="566" name="n_2mainValue【学校施設】&#10;有形固定資産減価償却率">
          <a:extLst>
            <a:ext uri="{FF2B5EF4-FFF2-40B4-BE49-F238E27FC236}">
              <a16:creationId xmlns:a16="http://schemas.microsoft.com/office/drawing/2014/main" id="{61E8CA77-A040-45B2-8915-26F1A351D8DE}"/>
            </a:ext>
          </a:extLst>
        </xdr:cNvPr>
        <xdr:cNvSpPr txBox="1"/>
      </xdr:nvSpPr>
      <xdr:spPr>
        <a:xfrm>
          <a:off x="12960994" y="956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111142</xdr:rowOff>
    </xdr:from>
    <xdr:ext cx="405111" cy="259045"/>
    <xdr:sp macro="" textlink="">
      <xdr:nvSpPr>
        <xdr:cNvPr id="567" name="n_3mainValue【学校施設】&#10;有形固定資産減価償却率">
          <a:extLst>
            <a:ext uri="{FF2B5EF4-FFF2-40B4-BE49-F238E27FC236}">
              <a16:creationId xmlns:a16="http://schemas.microsoft.com/office/drawing/2014/main" id="{17DF63C5-D9E2-40E9-830A-E0D7B61CF968}"/>
            </a:ext>
          </a:extLst>
        </xdr:cNvPr>
        <xdr:cNvSpPr txBox="1"/>
      </xdr:nvSpPr>
      <xdr:spPr>
        <a:xfrm>
          <a:off x="12167244" y="952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126382</xdr:rowOff>
    </xdr:from>
    <xdr:ext cx="405111" cy="259045"/>
    <xdr:sp macro="" textlink="">
      <xdr:nvSpPr>
        <xdr:cNvPr id="568" name="n_4mainValue【学校施設】&#10;有形固定資産減価償却率">
          <a:extLst>
            <a:ext uri="{FF2B5EF4-FFF2-40B4-BE49-F238E27FC236}">
              <a16:creationId xmlns:a16="http://schemas.microsoft.com/office/drawing/2014/main" id="{C884C2E9-CC59-4AB7-A38F-566E5BE9C7EA}"/>
            </a:ext>
          </a:extLst>
        </xdr:cNvPr>
        <xdr:cNvSpPr txBox="1"/>
      </xdr:nvSpPr>
      <xdr:spPr>
        <a:xfrm>
          <a:off x="11354444" y="954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4ACB34BB-BA3B-4F30-A8E0-6022173CB51E}"/>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6253891-F01F-4950-BCAB-2DA2ACE3C38A}"/>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42CF5CB2-D002-42C0-BA48-743C28468937}"/>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145B4D10-934A-45C1-82B4-58ADFCAEEF91}"/>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2BB8CAEE-6BEE-433A-BC6E-296A2E3EB2CF}"/>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588D9A03-BB71-4DE8-A444-CEABAE9DED1C}"/>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DF573F2D-C838-4682-8724-583FB4DF2188}"/>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B483DADB-F6EA-4812-94C1-16E83DEFC782}"/>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BBC8D635-5F0C-4506-8E60-89C81F1490F8}"/>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8BECA08-DD8D-47CF-822E-FD47D4C2F4C5}"/>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605D8386-B545-4514-8C10-C50B2CD4081C}"/>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91B11EC6-5029-4611-8A13-9A315EC76DA9}"/>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585B3890-24BF-4F8B-91EC-3061CB02E5EF}"/>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D584887A-3585-4FC0-881C-C96B010D8C16}"/>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2113ED31-3F8B-40EA-90CB-04DD0B04E883}"/>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E8500DDA-68A8-4A77-853E-FD0F8CC85683}"/>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FC67D7CA-8B7E-49CC-9341-F4B5D6F81734}"/>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061DFBBA-1A38-4EC8-9645-D5CE846E3847}"/>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C3A94EF8-7BF0-4AD6-AEA6-AFA865E76589}"/>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F29EC472-EA2B-4186-BBE2-D11BBB229A29}"/>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65E7F78A-1B35-4E78-809F-98F4EC34F189}"/>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3BC08166-A18B-4ACB-A8EE-6A16FEE77629}"/>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7526A5BD-E5D6-4BC2-A0C7-9B5CC1538785}"/>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7E8CEC2E-F5C5-47FC-BEE8-EF54287D4067}"/>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18CB118B-EC10-48B7-9B88-F6C24A7C417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BC1BC842-6101-44CC-A116-8BD13D7DD036}"/>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595" name="直線コネクタ 594">
          <a:extLst>
            <a:ext uri="{FF2B5EF4-FFF2-40B4-BE49-F238E27FC236}">
              <a16:creationId xmlns:a16="http://schemas.microsoft.com/office/drawing/2014/main" id="{E3DA542A-7C28-4CA4-856E-1E72AE6F61CA}"/>
            </a:ext>
          </a:extLst>
        </xdr:cNvPr>
        <xdr:cNvCxnSpPr/>
      </xdr:nvCxnSpPr>
      <xdr:spPr>
        <a:xfrm flipV="1">
          <a:off x="19951064" y="9112649"/>
          <a:ext cx="0" cy="156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596" name="【学校施設】&#10;一人当たり面積最小値テキスト">
          <a:extLst>
            <a:ext uri="{FF2B5EF4-FFF2-40B4-BE49-F238E27FC236}">
              <a16:creationId xmlns:a16="http://schemas.microsoft.com/office/drawing/2014/main" id="{40EAFCEF-C2EB-4FF1-957C-33BF8874670B}"/>
            </a:ext>
          </a:extLst>
        </xdr:cNvPr>
        <xdr:cNvSpPr txBox="1"/>
      </xdr:nvSpPr>
      <xdr:spPr>
        <a:xfrm>
          <a:off x="19989800" y="1067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597" name="直線コネクタ 596">
          <a:extLst>
            <a:ext uri="{FF2B5EF4-FFF2-40B4-BE49-F238E27FC236}">
              <a16:creationId xmlns:a16="http://schemas.microsoft.com/office/drawing/2014/main" id="{AED4A8DC-B444-498D-8EC8-78BF42F50057}"/>
            </a:ext>
          </a:extLst>
        </xdr:cNvPr>
        <xdr:cNvCxnSpPr/>
      </xdr:nvCxnSpPr>
      <xdr:spPr>
        <a:xfrm>
          <a:off x="19881850" y="1067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598" name="【学校施設】&#10;一人当たり面積最大値テキスト">
          <a:extLst>
            <a:ext uri="{FF2B5EF4-FFF2-40B4-BE49-F238E27FC236}">
              <a16:creationId xmlns:a16="http://schemas.microsoft.com/office/drawing/2014/main" id="{4CE4E647-D0FF-4B64-8030-DC5C6AADDC55}"/>
            </a:ext>
          </a:extLst>
        </xdr:cNvPr>
        <xdr:cNvSpPr txBox="1"/>
      </xdr:nvSpPr>
      <xdr:spPr>
        <a:xfrm>
          <a:off x="19989800" y="89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599" name="直線コネクタ 598">
          <a:extLst>
            <a:ext uri="{FF2B5EF4-FFF2-40B4-BE49-F238E27FC236}">
              <a16:creationId xmlns:a16="http://schemas.microsoft.com/office/drawing/2014/main" id="{5860519C-881E-4842-A810-1FF17B0A078F}"/>
            </a:ext>
          </a:extLst>
        </xdr:cNvPr>
        <xdr:cNvCxnSpPr/>
      </xdr:nvCxnSpPr>
      <xdr:spPr>
        <a:xfrm>
          <a:off x="19881850" y="9112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600" name="【学校施設】&#10;一人当たり面積平均値テキスト">
          <a:extLst>
            <a:ext uri="{FF2B5EF4-FFF2-40B4-BE49-F238E27FC236}">
              <a16:creationId xmlns:a16="http://schemas.microsoft.com/office/drawing/2014/main" id="{6078EAEC-006E-4D0E-9C29-7440C849D96C}"/>
            </a:ext>
          </a:extLst>
        </xdr:cNvPr>
        <xdr:cNvSpPr txBox="1"/>
      </xdr:nvSpPr>
      <xdr:spPr>
        <a:xfrm>
          <a:off x="19989800" y="1021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601" name="フローチャート: 判断 600">
          <a:extLst>
            <a:ext uri="{FF2B5EF4-FFF2-40B4-BE49-F238E27FC236}">
              <a16:creationId xmlns:a16="http://schemas.microsoft.com/office/drawing/2014/main" id="{178D51D4-DDF1-45DD-94D7-2A1892FE42C3}"/>
            </a:ext>
          </a:extLst>
        </xdr:cNvPr>
        <xdr:cNvSpPr/>
      </xdr:nvSpPr>
      <xdr:spPr>
        <a:xfrm>
          <a:off x="19900900" y="103543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602" name="フローチャート: 判断 601">
          <a:extLst>
            <a:ext uri="{FF2B5EF4-FFF2-40B4-BE49-F238E27FC236}">
              <a16:creationId xmlns:a16="http://schemas.microsoft.com/office/drawing/2014/main" id="{659A08C3-6EDD-4AEC-8C91-E7AF53C4B1F3}"/>
            </a:ext>
          </a:extLst>
        </xdr:cNvPr>
        <xdr:cNvSpPr/>
      </xdr:nvSpPr>
      <xdr:spPr>
        <a:xfrm>
          <a:off x="19157950" y="103710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165390</xdr:rowOff>
    </xdr:from>
    <xdr:to>
      <xdr:col>107</xdr:col>
      <xdr:colOff>101600</xdr:colOff>
      <xdr:row>62</xdr:row>
      <xdr:rowOff>95540</xdr:rowOff>
    </xdr:to>
    <xdr:sp macro="" textlink="">
      <xdr:nvSpPr>
        <xdr:cNvPr id="603" name="フローチャート: 判断 602">
          <a:extLst>
            <a:ext uri="{FF2B5EF4-FFF2-40B4-BE49-F238E27FC236}">
              <a16:creationId xmlns:a16="http://schemas.microsoft.com/office/drawing/2014/main" id="{2B253529-EF59-4707-B3FE-DFB3599CBECC}"/>
            </a:ext>
          </a:extLst>
        </xdr:cNvPr>
        <xdr:cNvSpPr/>
      </xdr:nvSpPr>
      <xdr:spPr>
        <a:xfrm>
          <a:off x="18345150" y="10242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6024</xdr:rowOff>
    </xdr:from>
    <xdr:to>
      <xdr:col>102</xdr:col>
      <xdr:colOff>165100</xdr:colOff>
      <xdr:row>62</xdr:row>
      <xdr:rowOff>107624</xdr:rowOff>
    </xdr:to>
    <xdr:sp macro="" textlink="">
      <xdr:nvSpPr>
        <xdr:cNvPr id="604" name="フローチャート: 判断 603">
          <a:extLst>
            <a:ext uri="{FF2B5EF4-FFF2-40B4-BE49-F238E27FC236}">
              <a16:creationId xmlns:a16="http://schemas.microsoft.com/office/drawing/2014/main" id="{10C1F23F-EDC9-496B-A4BB-AC0A4A31F278}"/>
            </a:ext>
          </a:extLst>
        </xdr:cNvPr>
        <xdr:cNvSpPr/>
      </xdr:nvSpPr>
      <xdr:spPr>
        <a:xfrm>
          <a:off x="17551400" y="1024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605" name="フローチャート: 判断 604">
          <a:extLst>
            <a:ext uri="{FF2B5EF4-FFF2-40B4-BE49-F238E27FC236}">
              <a16:creationId xmlns:a16="http://schemas.microsoft.com/office/drawing/2014/main" id="{2764D266-5B9F-4ACE-A3EA-7E5DB93908F4}"/>
            </a:ext>
          </a:extLst>
        </xdr:cNvPr>
        <xdr:cNvSpPr/>
      </xdr:nvSpPr>
      <xdr:spPr>
        <a:xfrm>
          <a:off x="16757650" y="102534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A9BE8F9-0D5E-4CBA-BB34-D8579AAD9F67}"/>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1C43E18-2163-4CA3-9147-2BD0DA21C311}"/>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9403774-40DE-4533-A52F-53D07686C8DA}"/>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B6F2A92-35F2-43C1-BCAF-F6107C35E941}"/>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AF589372-4221-4E47-AD5B-3E527C9EAB91}"/>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77869</xdr:rowOff>
    </xdr:from>
    <xdr:to>
      <xdr:col>116</xdr:col>
      <xdr:colOff>114300</xdr:colOff>
      <xdr:row>64</xdr:row>
      <xdr:rowOff>8019</xdr:rowOff>
    </xdr:to>
    <xdr:sp macro="" textlink="">
      <xdr:nvSpPr>
        <xdr:cNvPr id="611" name="楕円 610">
          <a:extLst>
            <a:ext uri="{FF2B5EF4-FFF2-40B4-BE49-F238E27FC236}">
              <a16:creationId xmlns:a16="http://schemas.microsoft.com/office/drawing/2014/main" id="{AC763D19-1DF0-47B9-B6C9-BC1778165A7F}"/>
            </a:ext>
          </a:extLst>
        </xdr:cNvPr>
        <xdr:cNvSpPr/>
      </xdr:nvSpPr>
      <xdr:spPr>
        <a:xfrm>
          <a:off x="19900900" y="104855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56296</xdr:rowOff>
    </xdr:from>
    <xdr:ext cx="469744" cy="259045"/>
    <xdr:sp macro="" textlink="">
      <xdr:nvSpPr>
        <xdr:cNvPr id="612" name="【学校施設】&#10;一人当たり面積該当値テキスト">
          <a:extLst>
            <a:ext uri="{FF2B5EF4-FFF2-40B4-BE49-F238E27FC236}">
              <a16:creationId xmlns:a16="http://schemas.microsoft.com/office/drawing/2014/main" id="{C7592F02-4850-4ECF-9541-29C7A59AC399}"/>
            </a:ext>
          </a:extLst>
        </xdr:cNvPr>
        <xdr:cNvSpPr txBox="1"/>
      </xdr:nvSpPr>
      <xdr:spPr>
        <a:xfrm>
          <a:off x="19989800" y="1046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78849</xdr:rowOff>
    </xdr:from>
    <xdr:to>
      <xdr:col>112</xdr:col>
      <xdr:colOff>38100</xdr:colOff>
      <xdr:row>64</xdr:row>
      <xdr:rowOff>8999</xdr:rowOff>
    </xdr:to>
    <xdr:sp macro="" textlink="">
      <xdr:nvSpPr>
        <xdr:cNvPr id="613" name="楕円 612">
          <a:extLst>
            <a:ext uri="{FF2B5EF4-FFF2-40B4-BE49-F238E27FC236}">
              <a16:creationId xmlns:a16="http://schemas.microsoft.com/office/drawing/2014/main" id="{0270475F-748E-4811-9937-A6CC45B8392A}"/>
            </a:ext>
          </a:extLst>
        </xdr:cNvPr>
        <xdr:cNvSpPr/>
      </xdr:nvSpPr>
      <xdr:spPr>
        <a:xfrm>
          <a:off x="19157950" y="104864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128669</xdr:rowOff>
    </xdr:from>
    <xdr:to>
      <xdr:col>116</xdr:col>
      <xdr:colOff>63500</xdr:colOff>
      <xdr:row>63</xdr:row>
      <xdr:rowOff>129649</xdr:rowOff>
    </xdr:to>
    <xdr:cxnSp macro="">
      <xdr:nvCxnSpPr>
        <xdr:cNvPr id="614" name="直線コネクタ 613">
          <a:extLst>
            <a:ext uri="{FF2B5EF4-FFF2-40B4-BE49-F238E27FC236}">
              <a16:creationId xmlns:a16="http://schemas.microsoft.com/office/drawing/2014/main" id="{7B22287E-B6BC-46F7-9CA9-A14F3FA269AD}"/>
            </a:ext>
          </a:extLst>
        </xdr:cNvPr>
        <xdr:cNvCxnSpPr/>
      </xdr:nvCxnSpPr>
      <xdr:spPr>
        <a:xfrm flipV="1">
          <a:off x="19202400" y="10536319"/>
          <a:ext cx="7493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9289</xdr:rowOff>
    </xdr:from>
    <xdr:to>
      <xdr:col>107</xdr:col>
      <xdr:colOff>101600</xdr:colOff>
      <xdr:row>63</xdr:row>
      <xdr:rowOff>110889</xdr:rowOff>
    </xdr:to>
    <xdr:sp macro="" textlink="">
      <xdr:nvSpPr>
        <xdr:cNvPr id="615" name="楕円 614">
          <a:extLst>
            <a:ext uri="{FF2B5EF4-FFF2-40B4-BE49-F238E27FC236}">
              <a16:creationId xmlns:a16="http://schemas.microsoft.com/office/drawing/2014/main" id="{D13DF629-61F0-4FE3-B708-BC382EFF77FA}"/>
            </a:ext>
          </a:extLst>
        </xdr:cNvPr>
        <xdr:cNvSpPr/>
      </xdr:nvSpPr>
      <xdr:spPr>
        <a:xfrm>
          <a:off x="18345150" y="104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60089</xdr:rowOff>
    </xdr:from>
    <xdr:to>
      <xdr:col>111</xdr:col>
      <xdr:colOff>177800</xdr:colOff>
      <xdr:row>63</xdr:row>
      <xdr:rowOff>129649</xdr:rowOff>
    </xdr:to>
    <xdr:cxnSp macro="">
      <xdr:nvCxnSpPr>
        <xdr:cNvPr id="616" name="直線コネクタ 615">
          <a:extLst>
            <a:ext uri="{FF2B5EF4-FFF2-40B4-BE49-F238E27FC236}">
              <a16:creationId xmlns:a16="http://schemas.microsoft.com/office/drawing/2014/main" id="{5606D824-B2D9-40F2-AA68-A179B728D811}"/>
            </a:ext>
          </a:extLst>
        </xdr:cNvPr>
        <xdr:cNvCxnSpPr/>
      </xdr:nvCxnSpPr>
      <xdr:spPr>
        <a:xfrm>
          <a:off x="18395950" y="10467739"/>
          <a:ext cx="80645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7983</xdr:rowOff>
    </xdr:from>
    <xdr:to>
      <xdr:col>102</xdr:col>
      <xdr:colOff>165100</xdr:colOff>
      <xdr:row>63</xdr:row>
      <xdr:rowOff>109583</xdr:rowOff>
    </xdr:to>
    <xdr:sp macro="" textlink="">
      <xdr:nvSpPr>
        <xdr:cNvPr id="617" name="楕円 616">
          <a:extLst>
            <a:ext uri="{FF2B5EF4-FFF2-40B4-BE49-F238E27FC236}">
              <a16:creationId xmlns:a16="http://schemas.microsoft.com/office/drawing/2014/main" id="{271F7701-9684-4E32-9EDB-456F6C1950B7}"/>
            </a:ext>
          </a:extLst>
        </xdr:cNvPr>
        <xdr:cNvSpPr/>
      </xdr:nvSpPr>
      <xdr:spPr>
        <a:xfrm>
          <a:off x="17551400" y="104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58783</xdr:rowOff>
    </xdr:from>
    <xdr:to>
      <xdr:col>107</xdr:col>
      <xdr:colOff>50800</xdr:colOff>
      <xdr:row>63</xdr:row>
      <xdr:rowOff>60089</xdr:rowOff>
    </xdr:to>
    <xdr:cxnSp macro="">
      <xdr:nvCxnSpPr>
        <xdr:cNvPr id="618" name="直線コネクタ 617">
          <a:extLst>
            <a:ext uri="{FF2B5EF4-FFF2-40B4-BE49-F238E27FC236}">
              <a16:creationId xmlns:a16="http://schemas.microsoft.com/office/drawing/2014/main" id="{50F9696F-6CFB-44A3-9569-8D86CE48D3ED}"/>
            </a:ext>
          </a:extLst>
        </xdr:cNvPr>
        <xdr:cNvCxnSpPr/>
      </xdr:nvCxnSpPr>
      <xdr:spPr>
        <a:xfrm>
          <a:off x="17602200" y="10466433"/>
          <a:ext cx="79375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10269</xdr:rowOff>
    </xdr:from>
    <xdr:to>
      <xdr:col>98</xdr:col>
      <xdr:colOff>38100</xdr:colOff>
      <xdr:row>63</xdr:row>
      <xdr:rowOff>111869</xdr:rowOff>
    </xdr:to>
    <xdr:sp macro="" textlink="">
      <xdr:nvSpPr>
        <xdr:cNvPr id="619" name="楕円 618">
          <a:extLst>
            <a:ext uri="{FF2B5EF4-FFF2-40B4-BE49-F238E27FC236}">
              <a16:creationId xmlns:a16="http://schemas.microsoft.com/office/drawing/2014/main" id="{FE331A5F-62C1-4382-BCF5-E41C335EEF7E}"/>
            </a:ext>
          </a:extLst>
        </xdr:cNvPr>
        <xdr:cNvSpPr/>
      </xdr:nvSpPr>
      <xdr:spPr>
        <a:xfrm>
          <a:off x="16757650" y="104179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58783</xdr:rowOff>
    </xdr:from>
    <xdr:to>
      <xdr:col>102</xdr:col>
      <xdr:colOff>114300</xdr:colOff>
      <xdr:row>63</xdr:row>
      <xdr:rowOff>61069</xdr:rowOff>
    </xdr:to>
    <xdr:cxnSp macro="">
      <xdr:nvCxnSpPr>
        <xdr:cNvPr id="620" name="直線コネクタ 619">
          <a:extLst>
            <a:ext uri="{FF2B5EF4-FFF2-40B4-BE49-F238E27FC236}">
              <a16:creationId xmlns:a16="http://schemas.microsoft.com/office/drawing/2014/main" id="{5DF09296-7767-48B4-9823-54BFCACDC38A}"/>
            </a:ext>
          </a:extLst>
        </xdr:cNvPr>
        <xdr:cNvCxnSpPr/>
      </xdr:nvCxnSpPr>
      <xdr:spPr>
        <a:xfrm flipV="1">
          <a:off x="16802100" y="10466433"/>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621" name="n_1aveValue【学校施設】&#10;一人当たり面積">
          <a:extLst>
            <a:ext uri="{FF2B5EF4-FFF2-40B4-BE49-F238E27FC236}">
              <a16:creationId xmlns:a16="http://schemas.microsoft.com/office/drawing/2014/main" id="{8F12AE23-EADD-4788-94E5-9E7EAA6CED91}"/>
            </a:ext>
          </a:extLst>
        </xdr:cNvPr>
        <xdr:cNvSpPr txBox="1"/>
      </xdr:nvSpPr>
      <xdr:spPr>
        <a:xfrm>
          <a:off x="18980227" y="1015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112067</xdr:rowOff>
    </xdr:from>
    <xdr:ext cx="469744" cy="259045"/>
    <xdr:sp macro="" textlink="">
      <xdr:nvSpPr>
        <xdr:cNvPr id="622" name="n_2aveValue【学校施設】&#10;一人当たり面積">
          <a:extLst>
            <a:ext uri="{FF2B5EF4-FFF2-40B4-BE49-F238E27FC236}">
              <a16:creationId xmlns:a16="http://schemas.microsoft.com/office/drawing/2014/main" id="{1904C10F-BFC7-4D8E-A2A1-BFD523001CA4}"/>
            </a:ext>
          </a:extLst>
        </xdr:cNvPr>
        <xdr:cNvSpPr txBox="1"/>
      </xdr:nvSpPr>
      <xdr:spPr>
        <a:xfrm>
          <a:off x="18180127" y="1002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124151</xdr:rowOff>
    </xdr:from>
    <xdr:ext cx="469744" cy="259045"/>
    <xdr:sp macro="" textlink="">
      <xdr:nvSpPr>
        <xdr:cNvPr id="623" name="n_3aveValue【学校施設】&#10;一人当たり面積">
          <a:extLst>
            <a:ext uri="{FF2B5EF4-FFF2-40B4-BE49-F238E27FC236}">
              <a16:creationId xmlns:a16="http://schemas.microsoft.com/office/drawing/2014/main" id="{47C5463C-353D-484A-8956-2885ACC45A4C}"/>
            </a:ext>
          </a:extLst>
        </xdr:cNvPr>
        <xdr:cNvSpPr txBox="1"/>
      </xdr:nvSpPr>
      <xdr:spPr>
        <a:xfrm>
          <a:off x="17386377" y="1003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24" name="n_4aveValue【学校施設】&#10;一人当たり面積">
          <a:extLst>
            <a:ext uri="{FF2B5EF4-FFF2-40B4-BE49-F238E27FC236}">
              <a16:creationId xmlns:a16="http://schemas.microsoft.com/office/drawing/2014/main" id="{6E3F40B4-E7A3-478E-8388-F6EDE3E2D9A7}"/>
            </a:ext>
          </a:extLst>
        </xdr:cNvPr>
        <xdr:cNvSpPr txBox="1"/>
      </xdr:nvSpPr>
      <xdr:spPr>
        <a:xfrm>
          <a:off x="16592627" y="1004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126</xdr:rowOff>
    </xdr:from>
    <xdr:ext cx="469744" cy="259045"/>
    <xdr:sp macro="" textlink="">
      <xdr:nvSpPr>
        <xdr:cNvPr id="625" name="n_1mainValue【学校施設】&#10;一人当たり面積">
          <a:extLst>
            <a:ext uri="{FF2B5EF4-FFF2-40B4-BE49-F238E27FC236}">
              <a16:creationId xmlns:a16="http://schemas.microsoft.com/office/drawing/2014/main" id="{C1A50C51-2C8C-4933-8288-B81CFA242DA5}"/>
            </a:ext>
          </a:extLst>
        </xdr:cNvPr>
        <xdr:cNvSpPr txBox="1"/>
      </xdr:nvSpPr>
      <xdr:spPr>
        <a:xfrm>
          <a:off x="18980227" y="105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102016</xdr:rowOff>
    </xdr:from>
    <xdr:ext cx="469744" cy="259045"/>
    <xdr:sp macro="" textlink="">
      <xdr:nvSpPr>
        <xdr:cNvPr id="626" name="n_2mainValue【学校施設】&#10;一人当たり面積">
          <a:extLst>
            <a:ext uri="{FF2B5EF4-FFF2-40B4-BE49-F238E27FC236}">
              <a16:creationId xmlns:a16="http://schemas.microsoft.com/office/drawing/2014/main" id="{BB9109F6-517B-41D4-B227-73F4E0246AA2}"/>
            </a:ext>
          </a:extLst>
        </xdr:cNvPr>
        <xdr:cNvSpPr txBox="1"/>
      </xdr:nvSpPr>
      <xdr:spPr>
        <a:xfrm>
          <a:off x="18180127" y="1050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100710</xdr:rowOff>
    </xdr:from>
    <xdr:ext cx="469744" cy="259045"/>
    <xdr:sp macro="" textlink="">
      <xdr:nvSpPr>
        <xdr:cNvPr id="627" name="n_3mainValue【学校施設】&#10;一人当たり面積">
          <a:extLst>
            <a:ext uri="{FF2B5EF4-FFF2-40B4-BE49-F238E27FC236}">
              <a16:creationId xmlns:a16="http://schemas.microsoft.com/office/drawing/2014/main" id="{116C4F69-1E3D-4FFE-95B8-2E930F5404AE}"/>
            </a:ext>
          </a:extLst>
        </xdr:cNvPr>
        <xdr:cNvSpPr txBox="1"/>
      </xdr:nvSpPr>
      <xdr:spPr>
        <a:xfrm>
          <a:off x="17386377" y="105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102996</xdr:rowOff>
    </xdr:from>
    <xdr:ext cx="469744" cy="259045"/>
    <xdr:sp macro="" textlink="">
      <xdr:nvSpPr>
        <xdr:cNvPr id="628" name="n_4mainValue【学校施設】&#10;一人当たり面積">
          <a:extLst>
            <a:ext uri="{FF2B5EF4-FFF2-40B4-BE49-F238E27FC236}">
              <a16:creationId xmlns:a16="http://schemas.microsoft.com/office/drawing/2014/main" id="{40636637-B94E-4AC1-BF0F-EB4D4213FB91}"/>
            </a:ext>
          </a:extLst>
        </xdr:cNvPr>
        <xdr:cNvSpPr txBox="1"/>
      </xdr:nvSpPr>
      <xdr:spPr>
        <a:xfrm>
          <a:off x="16592627" y="105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229EDD40-4048-4A14-9F99-BB51C8CF059E}"/>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2679835A-0190-4321-9EDD-0ADB8A6EA1AD}"/>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C3C10CBF-C342-42B7-B5CD-BF5A3C9EC0B9}"/>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C52FA387-390D-472A-9A47-342685E59A67}"/>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AC74EC9B-C5C1-4C7D-8E4D-51BDE697B098}"/>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612A8926-09F1-4FAE-A760-882AE127100D}"/>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79C372A9-1C8F-40E1-A0B3-0231AFE4367B}"/>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FA10BBDB-979C-489A-A436-BA3B9115B4C9}"/>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D97983F9-F802-4DD5-B1FE-EF69550E5A91}"/>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BA737472-73E5-4896-9656-E1A950098E65}"/>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D338BFA9-1F1A-45DF-B9AE-8FB16E11ECA5}"/>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a:extLst>
            <a:ext uri="{FF2B5EF4-FFF2-40B4-BE49-F238E27FC236}">
              <a16:creationId xmlns:a16="http://schemas.microsoft.com/office/drawing/2014/main" id="{F641FFD1-04BF-4EE2-965C-E0252F228307}"/>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a:extLst>
            <a:ext uri="{FF2B5EF4-FFF2-40B4-BE49-F238E27FC236}">
              <a16:creationId xmlns:a16="http://schemas.microsoft.com/office/drawing/2014/main" id="{51CEDBE6-AB39-4CAC-B7F3-EE79C449DB31}"/>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a:extLst>
            <a:ext uri="{FF2B5EF4-FFF2-40B4-BE49-F238E27FC236}">
              <a16:creationId xmlns:a16="http://schemas.microsoft.com/office/drawing/2014/main" id="{D3C56CDE-62B4-48FB-B4EE-767C7DD62376}"/>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a:extLst>
            <a:ext uri="{FF2B5EF4-FFF2-40B4-BE49-F238E27FC236}">
              <a16:creationId xmlns:a16="http://schemas.microsoft.com/office/drawing/2014/main" id="{098F5982-FA14-4DEE-A55D-20EFC80D90B6}"/>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a:extLst>
            <a:ext uri="{FF2B5EF4-FFF2-40B4-BE49-F238E27FC236}">
              <a16:creationId xmlns:a16="http://schemas.microsoft.com/office/drawing/2014/main" id="{69D0B51F-0F51-4960-92C4-9DD49E905594}"/>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a:extLst>
            <a:ext uri="{FF2B5EF4-FFF2-40B4-BE49-F238E27FC236}">
              <a16:creationId xmlns:a16="http://schemas.microsoft.com/office/drawing/2014/main" id="{E55208B0-E83D-4901-ADC0-4A44282B1355}"/>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a:extLst>
            <a:ext uri="{FF2B5EF4-FFF2-40B4-BE49-F238E27FC236}">
              <a16:creationId xmlns:a16="http://schemas.microsoft.com/office/drawing/2014/main" id="{FD02A298-9B10-41B5-B819-19088C58710C}"/>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a:extLst>
            <a:ext uri="{FF2B5EF4-FFF2-40B4-BE49-F238E27FC236}">
              <a16:creationId xmlns:a16="http://schemas.microsoft.com/office/drawing/2014/main" id="{6455AB15-0B14-4B93-8793-B61DE25BCFA8}"/>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a:extLst>
            <a:ext uri="{FF2B5EF4-FFF2-40B4-BE49-F238E27FC236}">
              <a16:creationId xmlns:a16="http://schemas.microsoft.com/office/drawing/2014/main" id="{D7D66D7D-EA87-46F6-A322-6F1402238891}"/>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a:extLst>
            <a:ext uri="{FF2B5EF4-FFF2-40B4-BE49-F238E27FC236}">
              <a16:creationId xmlns:a16="http://schemas.microsoft.com/office/drawing/2014/main" id="{8978DC55-BFBC-4C66-AFF1-5019098CB938}"/>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a:extLst>
            <a:ext uri="{FF2B5EF4-FFF2-40B4-BE49-F238E27FC236}">
              <a16:creationId xmlns:a16="http://schemas.microsoft.com/office/drawing/2014/main" id="{2AE10CA3-3D5D-418D-B552-BC39D4E341DF}"/>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a:extLst>
            <a:ext uri="{FF2B5EF4-FFF2-40B4-BE49-F238E27FC236}">
              <a16:creationId xmlns:a16="http://schemas.microsoft.com/office/drawing/2014/main" id="{1A1AB495-5E5D-4A0C-8904-ADECB2F09D37}"/>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A8DA1335-4469-43D2-B6C3-AEC4A0CA7A62}"/>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児童館】&#10;有形固定資産減価償却率グラフ枠">
          <a:extLst>
            <a:ext uri="{FF2B5EF4-FFF2-40B4-BE49-F238E27FC236}">
              <a16:creationId xmlns:a16="http://schemas.microsoft.com/office/drawing/2014/main" id="{10E36985-4E10-4002-9D20-D1DD26A1C9A3}"/>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4" name="直線コネクタ 653">
          <a:extLst>
            <a:ext uri="{FF2B5EF4-FFF2-40B4-BE49-F238E27FC236}">
              <a16:creationId xmlns:a16="http://schemas.microsoft.com/office/drawing/2014/main" id="{BAB84F8F-0AD0-438B-9B0D-B24F89B8E5FD}"/>
            </a:ext>
          </a:extLst>
        </xdr:cNvPr>
        <xdr:cNvCxnSpPr/>
      </xdr:nvCxnSpPr>
      <xdr:spPr>
        <a:xfrm flipV="1">
          <a:off x="14699614" y="129565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5" name="【児童館】&#10;有形固定資産減価償却率最小値テキスト">
          <a:extLst>
            <a:ext uri="{FF2B5EF4-FFF2-40B4-BE49-F238E27FC236}">
              <a16:creationId xmlns:a16="http://schemas.microsoft.com/office/drawing/2014/main" id="{C2DB2A4B-6436-4A05-B1AF-1289152BF3DE}"/>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6" name="直線コネクタ 655">
          <a:extLst>
            <a:ext uri="{FF2B5EF4-FFF2-40B4-BE49-F238E27FC236}">
              <a16:creationId xmlns:a16="http://schemas.microsoft.com/office/drawing/2014/main" id="{59BA181B-5CB5-4973-BDE0-CB4EE780C71A}"/>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7" name="【児童館】&#10;有形固定資産減価償却率最大値テキスト">
          <a:extLst>
            <a:ext uri="{FF2B5EF4-FFF2-40B4-BE49-F238E27FC236}">
              <a16:creationId xmlns:a16="http://schemas.microsoft.com/office/drawing/2014/main" id="{0FF3C456-36D5-46FB-BF44-F8AC20CF2601}"/>
            </a:ext>
          </a:extLst>
        </xdr:cNvPr>
        <xdr:cNvSpPr txBox="1"/>
      </xdr:nvSpPr>
      <xdr:spPr>
        <a:xfrm>
          <a:off x="14738350" y="1273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8" name="直線コネクタ 657">
          <a:extLst>
            <a:ext uri="{FF2B5EF4-FFF2-40B4-BE49-F238E27FC236}">
              <a16:creationId xmlns:a16="http://schemas.microsoft.com/office/drawing/2014/main" id="{DE73B696-1705-47FE-852A-285F997AA75D}"/>
            </a:ext>
          </a:extLst>
        </xdr:cNvPr>
        <xdr:cNvCxnSpPr/>
      </xdr:nvCxnSpPr>
      <xdr:spPr>
        <a:xfrm>
          <a:off x="14611350" y="12956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659" name="【児童館】&#10;有形固定資産減価償却率平均値テキスト">
          <a:extLst>
            <a:ext uri="{FF2B5EF4-FFF2-40B4-BE49-F238E27FC236}">
              <a16:creationId xmlns:a16="http://schemas.microsoft.com/office/drawing/2014/main" id="{86F9F614-25C0-4E2A-9F71-EC36905FCC99}"/>
            </a:ext>
          </a:extLst>
        </xdr:cNvPr>
        <xdr:cNvSpPr txBox="1"/>
      </xdr:nvSpPr>
      <xdr:spPr>
        <a:xfrm>
          <a:off x="14738350" y="13671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60" name="フローチャート: 判断 659">
          <a:extLst>
            <a:ext uri="{FF2B5EF4-FFF2-40B4-BE49-F238E27FC236}">
              <a16:creationId xmlns:a16="http://schemas.microsoft.com/office/drawing/2014/main" id="{1B67F9CB-68F3-4C1B-AC97-BE8FED061DD9}"/>
            </a:ext>
          </a:extLst>
        </xdr:cNvPr>
        <xdr:cNvSpPr/>
      </xdr:nvSpPr>
      <xdr:spPr>
        <a:xfrm>
          <a:off x="14649450" y="136935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61" name="フローチャート: 判断 660">
          <a:extLst>
            <a:ext uri="{FF2B5EF4-FFF2-40B4-BE49-F238E27FC236}">
              <a16:creationId xmlns:a16="http://schemas.microsoft.com/office/drawing/2014/main" id="{49E83249-12C3-4DEA-9792-F6F596D9CB5E}"/>
            </a:ext>
          </a:extLst>
        </xdr:cNvPr>
        <xdr:cNvSpPr/>
      </xdr:nvSpPr>
      <xdr:spPr>
        <a:xfrm>
          <a:off x="13887450" y="136641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62" name="フローチャート: 判断 661">
          <a:extLst>
            <a:ext uri="{FF2B5EF4-FFF2-40B4-BE49-F238E27FC236}">
              <a16:creationId xmlns:a16="http://schemas.microsoft.com/office/drawing/2014/main" id="{AF6CFC78-17D4-4384-8119-3FBBC3DA4A83}"/>
            </a:ext>
          </a:extLst>
        </xdr:cNvPr>
        <xdr:cNvSpPr/>
      </xdr:nvSpPr>
      <xdr:spPr>
        <a:xfrm>
          <a:off x="13093700" y="136216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63" name="フローチャート: 判断 662">
          <a:extLst>
            <a:ext uri="{FF2B5EF4-FFF2-40B4-BE49-F238E27FC236}">
              <a16:creationId xmlns:a16="http://schemas.microsoft.com/office/drawing/2014/main" id="{33B157C1-19F0-4827-9F58-37CF86A70C8B}"/>
            </a:ext>
          </a:extLst>
        </xdr:cNvPr>
        <xdr:cNvSpPr/>
      </xdr:nvSpPr>
      <xdr:spPr>
        <a:xfrm>
          <a:off x="12299950" y="135824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64" name="フローチャート: 判断 663">
          <a:extLst>
            <a:ext uri="{FF2B5EF4-FFF2-40B4-BE49-F238E27FC236}">
              <a16:creationId xmlns:a16="http://schemas.microsoft.com/office/drawing/2014/main" id="{4AB1E872-03F5-42EC-8E7F-A4AF4B5915F4}"/>
            </a:ext>
          </a:extLst>
        </xdr:cNvPr>
        <xdr:cNvSpPr/>
      </xdr:nvSpPr>
      <xdr:spPr>
        <a:xfrm>
          <a:off x="11487150" y="136379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9958FD5-1F5A-4C66-82D2-2BF443A7E0AE}"/>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56FDB60-79C8-4581-A637-491D2A8C9E04}"/>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5154190-1432-4DD9-A895-401590FC3DD9}"/>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AF7A8C3-65E2-4FCF-A812-84D665833BBC}"/>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E87C76A5-2440-4D59-AFCC-4ED01F2CD315}"/>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670" name="楕円 669">
          <a:extLst>
            <a:ext uri="{FF2B5EF4-FFF2-40B4-BE49-F238E27FC236}">
              <a16:creationId xmlns:a16="http://schemas.microsoft.com/office/drawing/2014/main" id="{10876AF1-FAD5-4F3C-AE6A-190C128DB4EB}"/>
            </a:ext>
          </a:extLst>
        </xdr:cNvPr>
        <xdr:cNvSpPr/>
      </xdr:nvSpPr>
      <xdr:spPr>
        <a:xfrm>
          <a:off x="14649450" y="135743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52632</xdr:rowOff>
    </xdr:from>
    <xdr:ext cx="405111" cy="259045"/>
    <xdr:sp macro="" textlink="">
      <xdr:nvSpPr>
        <xdr:cNvPr id="671" name="【児童館】&#10;有形固定資産減価償却率該当値テキスト">
          <a:extLst>
            <a:ext uri="{FF2B5EF4-FFF2-40B4-BE49-F238E27FC236}">
              <a16:creationId xmlns:a16="http://schemas.microsoft.com/office/drawing/2014/main" id="{8EF503E3-0C5E-4351-BF7B-4938EF8F4B75}"/>
            </a:ext>
          </a:extLst>
        </xdr:cNvPr>
        <xdr:cNvSpPr txBox="1"/>
      </xdr:nvSpPr>
      <xdr:spPr>
        <a:xfrm>
          <a:off x="14738350" y="1343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672" name="楕円 671">
          <a:extLst>
            <a:ext uri="{FF2B5EF4-FFF2-40B4-BE49-F238E27FC236}">
              <a16:creationId xmlns:a16="http://schemas.microsoft.com/office/drawing/2014/main" id="{A9F1433B-3BB6-4BC5-B1F4-96D80DAF239C}"/>
            </a:ext>
          </a:extLst>
        </xdr:cNvPr>
        <xdr:cNvSpPr/>
      </xdr:nvSpPr>
      <xdr:spPr>
        <a:xfrm>
          <a:off x="13887450" y="13505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5443</xdr:rowOff>
    </xdr:from>
    <xdr:to>
      <xdr:col>85</xdr:col>
      <xdr:colOff>127000</xdr:colOff>
      <xdr:row>82</xdr:row>
      <xdr:rowOff>80555</xdr:rowOff>
    </xdr:to>
    <xdr:cxnSp macro="">
      <xdr:nvCxnSpPr>
        <xdr:cNvPr id="673" name="直線コネクタ 672">
          <a:extLst>
            <a:ext uri="{FF2B5EF4-FFF2-40B4-BE49-F238E27FC236}">
              <a16:creationId xmlns:a16="http://schemas.microsoft.com/office/drawing/2014/main" id="{FF6D26A3-6DF0-4AA4-AC06-12BEEF1BA212}"/>
            </a:ext>
          </a:extLst>
        </xdr:cNvPr>
        <xdr:cNvCxnSpPr/>
      </xdr:nvCxnSpPr>
      <xdr:spPr>
        <a:xfrm>
          <a:off x="13938250" y="13549993"/>
          <a:ext cx="762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24856</xdr:rowOff>
    </xdr:from>
    <xdr:to>
      <xdr:col>76</xdr:col>
      <xdr:colOff>165100</xdr:colOff>
      <xdr:row>81</xdr:row>
      <xdr:rowOff>126456</xdr:rowOff>
    </xdr:to>
    <xdr:sp macro="" textlink="">
      <xdr:nvSpPr>
        <xdr:cNvPr id="674" name="楕円 673">
          <a:extLst>
            <a:ext uri="{FF2B5EF4-FFF2-40B4-BE49-F238E27FC236}">
              <a16:creationId xmlns:a16="http://schemas.microsoft.com/office/drawing/2014/main" id="{671DBAC2-DB91-4196-B000-61A0D34F2E1E}"/>
            </a:ext>
          </a:extLst>
        </xdr:cNvPr>
        <xdr:cNvSpPr/>
      </xdr:nvSpPr>
      <xdr:spPr>
        <a:xfrm>
          <a:off x="13093700" y="134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75656</xdr:rowOff>
    </xdr:from>
    <xdr:to>
      <xdr:col>81</xdr:col>
      <xdr:colOff>50800</xdr:colOff>
      <xdr:row>82</xdr:row>
      <xdr:rowOff>5443</xdr:rowOff>
    </xdr:to>
    <xdr:cxnSp macro="">
      <xdr:nvCxnSpPr>
        <xdr:cNvPr id="675" name="直線コネクタ 674">
          <a:extLst>
            <a:ext uri="{FF2B5EF4-FFF2-40B4-BE49-F238E27FC236}">
              <a16:creationId xmlns:a16="http://schemas.microsoft.com/office/drawing/2014/main" id="{05A12CB1-44BF-4139-980C-14740D23DF5F}"/>
            </a:ext>
          </a:extLst>
        </xdr:cNvPr>
        <xdr:cNvCxnSpPr/>
      </xdr:nvCxnSpPr>
      <xdr:spPr>
        <a:xfrm>
          <a:off x="13144500" y="13455106"/>
          <a:ext cx="79375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121194</xdr:rowOff>
    </xdr:from>
    <xdr:to>
      <xdr:col>72</xdr:col>
      <xdr:colOff>38100</xdr:colOff>
      <xdr:row>81</xdr:row>
      <xdr:rowOff>51344</xdr:rowOff>
    </xdr:to>
    <xdr:sp macro="" textlink="">
      <xdr:nvSpPr>
        <xdr:cNvPr id="676" name="楕円 675">
          <a:extLst>
            <a:ext uri="{FF2B5EF4-FFF2-40B4-BE49-F238E27FC236}">
              <a16:creationId xmlns:a16="http://schemas.microsoft.com/office/drawing/2014/main" id="{91945628-0FFC-4255-B27D-7B43D2018043}"/>
            </a:ext>
          </a:extLst>
        </xdr:cNvPr>
        <xdr:cNvSpPr/>
      </xdr:nvSpPr>
      <xdr:spPr>
        <a:xfrm>
          <a:off x="12299950" y="133355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544</xdr:rowOff>
    </xdr:from>
    <xdr:to>
      <xdr:col>76</xdr:col>
      <xdr:colOff>114300</xdr:colOff>
      <xdr:row>81</xdr:row>
      <xdr:rowOff>75656</xdr:rowOff>
    </xdr:to>
    <xdr:cxnSp macro="">
      <xdr:nvCxnSpPr>
        <xdr:cNvPr id="677" name="直線コネクタ 676">
          <a:extLst>
            <a:ext uri="{FF2B5EF4-FFF2-40B4-BE49-F238E27FC236}">
              <a16:creationId xmlns:a16="http://schemas.microsoft.com/office/drawing/2014/main" id="{51B3B960-1C26-45A5-8438-4A0E4E3DD54D}"/>
            </a:ext>
          </a:extLst>
        </xdr:cNvPr>
        <xdr:cNvCxnSpPr/>
      </xdr:nvCxnSpPr>
      <xdr:spPr>
        <a:xfrm>
          <a:off x="12344400" y="13379994"/>
          <a:ext cx="8001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46082</xdr:rowOff>
    </xdr:from>
    <xdr:to>
      <xdr:col>67</xdr:col>
      <xdr:colOff>101600</xdr:colOff>
      <xdr:row>80</xdr:row>
      <xdr:rowOff>147682</xdr:rowOff>
    </xdr:to>
    <xdr:sp macro="" textlink="">
      <xdr:nvSpPr>
        <xdr:cNvPr id="678" name="楕円 677">
          <a:extLst>
            <a:ext uri="{FF2B5EF4-FFF2-40B4-BE49-F238E27FC236}">
              <a16:creationId xmlns:a16="http://schemas.microsoft.com/office/drawing/2014/main" id="{8EE51232-868C-495B-AEB8-47D1FB908210}"/>
            </a:ext>
          </a:extLst>
        </xdr:cNvPr>
        <xdr:cNvSpPr/>
      </xdr:nvSpPr>
      <xdr:spPr>
        <a:xfrm>
          <a:off x="11487150" y="132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96882</xdr:rowOff>
    </xdr:from>
    <xdr:to>
      <xdr:col>71</xdr:col>
      <xdr:colOff>177800</xdr:colOff>
      <xdr:row>81</xdr:row>
      <xdr:rowOff>544</xdr:rowOff>
    </xdr:to>
    <xdr:cxnSp macro="">
      <xdr:nvCxnSpPr>
        <xdr:cNvPr id="679" name="直線コネクタ 678">
          <a:extLst>
            <a:ext uri="{FF2B5EF4-FFF2-40B4-BE49-F238E27FC236}">
              <a16:creationId xmlns:a16="http://schemas.microsoft.com/office/drawing/2014/main" id="{FF531630-A6D8-46B1-87F5-2283E4FED89A}"/>
            </a:ext>
          </a:extLst>
        </xdr:cNvPr>
        <xdr:cNvCxnSpPr/>
      </xdr:nvCxnSpPr>
      <xdr:spPr>
        <a:xfrm>
          <a:off x="11537950" y="13311232"/>
          <a:ext cx="80645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80" name="n_1aveValue【児童館】&#10;有形固定資産減価償却率">
          <a:extLst>
            <a:ext uri="{FF2B5EF4-FFF2-40B4-BE49-F238E27FC236}">
              <a16:creationId xmlns:a16="http://schemas.microsoft.com/office/drawing/2014/main" id="{D0715CFC-B893-4F3E-8558-C3D2A922BA3C}"/>
            </a:ext>
          </a:extLst>
        </xdr:cNvPr>
        <xdr:cNvSpPr txBox="1"/>
      </xdr:nvSpPr>
      <xdr:spPr>
        <a:xfrm>
          <a:off x="13742044" y="13750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681" name="n_2aveValue【児童館】&#10;有形固定資産減価償却率">
          <a:extLst>
            <a:ext uri="{FF2B5EF4-FFF2-40B4-BE49-F238E27FC236}">
              <a16:creationId xmlns:a16="http://schemas.microsoft.com/office/drawing/2014/main" id="{4AE0B7F1-74D5-4F90-8418-05FD703A1895}"/>
            </a:ext>
          </a:extLst>
        </xdr:cNvPr>
        <xdr:cNvSpPr txBox="1"/>
      </xdr:nvSpPr>
      <xdr:spPr>
        <a:xfrm>
          <a:off x="12960994" y="13708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130646</xdr:rowOff>
    </xdr:from>
    <xdr:ext cx="405111" cy="259045"/>
    <xdr:sp macro="" textlink="">
      <xdr:nvSpPr>
        <xdr:cNvPr id="682" name="n_3aveValue【児童館】&#10;有形固定資産減価償却率">
          <a:extLst>
            <a:ext uri="{FF2B5EF4-FFF2-40B4-BE49-F238E27FC236}">
              <a16:creationId xmlns:a16="http://schemas.microsoft.com/office/drawing/2014/main" id="{1E82C5BB-0AB3-47CD-9A85-4C0A5412F9A8}"/>
            </a:ext>
          </a:extLst>
        </xdr:cNvPr>
        <xdr:cNvSpPr txBox="1"/>
      </xdr:nvSpPr>
      <xdr:spPr>
        <a:xfrm>
          <a:off x="12167244" y="1367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83" name="n_4aveValue【児童館】&#10;有形固定資産減価償却率">
          <a:extLst>
            <a:ext uri="{FF2B5EF4-FFF2-40B4-BE49-F238E27FC236}">
              <a16:creationId xmlns:a16="http://schemas.microsoft.com/office/drawing/2014/main" id="{F0D3464F-5CCF-4608-8C1D-81F65BE1144A}"/>
            </a:ext>
          </a:extLst>
        </xdr:cNvPr>
        <xdr:cNvSpPr txBox="1"/>
      </xdr:nvSpPr>
      <xdr:spPr>
        <a:xfrm>
          <a:off x="11354444" y="1372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72770</xdr:rowOff>
    </xdr:from>
    <xdr:ext cx="405111" cy="259045"/>
    <xdr:sp macro="" textlink="">
      <xdr:nvSpPr>
        <xdr:cNvPr id="684" name="n_1mainValue【児童館】&#10;有形固定資産減価償却率">
          <a:extLst>
            <a:ext uri="{FF2B5EF4-FFF2-40B4-BE49-F238E27FC236}">
              <a16:creationId xmlns:a16="http://schemas.microsoft.com/office/drawing/2014/main" id="{2E956337-F739-4E07-86F8-499C0BF351C9}"/>
            </a:ext>
          </a:extLst>
        </xdr:cNvPr>
        <xdr:cNvSpPr txBox="1"/>
      </xdr:nvSpPr>
      <xdr:spPr>
        <a:xfrm>
          <a:off x="13742044" y="1328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142983</xdr:rowOff>
    </xdr:from>
    <xdr:ext cx="405111" cy="259045"/>
    <xdr:sp macro="" textlink="">
      <xdr:nvSpPr>
        <xdr:cNvPr id="685" name="n_2mainValue【児童館】&#10;有形固定資産減価償却率">
          <a:extLst>
            <a:ext uri="{FF2B5EF4-FFF2-40B4-BE49-F238E27FC236}">
              <a16:creationId xmlns:a16="http://schemas.microsoft.com/office/drawing/2014/main" id="{BC304EAB-3E15-4EB9-84B1-158FF1078776}"/>
            </a:ext>
          </a:extLst>
        </xdr:cNvPr>
        <xdr:cNvSpPr txBox="1"/>
      </xdr:nvSpPr>
      <xdr:spPr>
        <a:xfrm>
          <a:off x="12960994" y="131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67871</xdr:rowOff>
    </xdr:from>
    <xdr:ext cx="405111" cy="259045"/>
    <xdr:sp macro="" textlink="">
      <xdr:nvSpPr>
        <xdr:cNvPr id="686" name="n_3mainValue【児童館】&#10;有形固定資産減価償却率">
          <a:extLst>
            <a:ext uri="{FF2B5EF4-FFF2-40B4-BE49-F238E27FC236}">
              <a16:creationId xmlns:a16="http://schemas.microsoft.com/office/drawing/2014/main" id="{9091B346-2FD0-4D7E-8FF1-4B9AE2A980FC}"/>
            </a:ext>
          </a:extLst>
        </xdr:cNvPr>
        <xdr:cNvSpPr txBox="1"/>
      </xdr:nvSpPr>
      <xdr:spPr>
        <a:xfrm>
          <a:off x="12167244" y="1311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164209</xdr:rowOff>
    </xdr:from>
    <xdr:ext cx="405111" cy="259045"/>
    <xdr:sp macro="" textlink="">
      <xdr:nvSpPr>
        <xdr:cNvPr id="687" name="n_4mainValue【児童館】&#10;有形固定資産減価償却率">
          <a:extLst>
            <a:ext uri="{FF2B5EF4-FFF2-40B4-BE49-F238E27FC236}">
              <a16:creationId xmlns:a16="http://schemas.microsoft.com/office/drawing/2014/main" id="{66BBBD42-BD5B-4004-A940-BB97058F3FDF}"/>
            </a:ext>
          </a:extLst>
        </xdr:cNvPr>
        <xdr:cNvSpPr txBox="1"/>
      </xdr:nvSpPr>
      <xdr:spPr>
        <a:xfrm>
          <a:off x="11354444" y="1304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B2FFA5F8-1A85-4F7F-8C67-0356932AEEDE}"/>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A543F6B4-1953-470D-ADF4-19B6359874A1}"/>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65D4ED80-5B1A-4777-A7B8-B74404B893B5}"/>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C1A3E970-68EE-4DD8-B660-478D411DB6B8}"/>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648E033B-5A9E-48ED-B119-1F1AB87546F2}"/>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A71A2E6C-7993-49C2-8208-BB4D305F1704}"/>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11178419-1844-4FA5-AC2C-F8257FF92FB9}"/>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2241F118-A136-458A-815A-67CD2555B9E9}"/>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B63F4AA4-900D-43A4-8531-AC097D66E922}"/>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FA8DE8EE-D8DD-4F2D-A230-46DE16D116D8}"/>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8" name="直線コネクタ 697">
          <a:extLst>
            <a:ext uri="{FF2B5EF4-FFF2-40B4-BE49-F238E27FC236}">
              <a16:creationId xmlns:a16="http://schemas.microsoft.com/office/drawing/2014/main" id="{4414040E-21B1-4263-83BB-366EE5AEA051}"/>
            </a:ext>
          </a:extLst>
        </xdr:cNvPr>
        <xdr:cNvCxnSpPr/>
      </xdr:nvCxnSpPr>
      <xdr:spPr>
        <a:xfrm>
          <a:off x="16459200" y="14135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9" name="テキスト ボックス 698">
          <a:extLst>
            <a:ext uri="{FF2B5EF4-FFF2-40B4-BE49-F238E27FC236}">
              <a16:creationId xmlns:a16="http://schemas.microsoft.com/office/drawing/2014/main" id="{133AABE2-F044-4711-AAAF-7A4A699E0853}"/>
            </a:ext>
          </a:extLst>
        </xdr:cNvPr>
        <xdr:cNvSpPr txBox="1"/>
      </xdr:nvSpPr>
      <xdr:spPr>
        <a:xfrm>
          <a:off x="1604917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662419C-BC3E-4315-ADA2-1C218609485E}"/>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B1C32B26-39AA-4A4B-8F4F-80792C134503}"/>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2" name="直線コネクタ 701">
          <a:extLst>
            <a:ext uri="{FF2B5EF4-FFF2-40B4-BE49-F238E27FC236}">
              <a16:creationId xmlns:a16="http://schemas.microsoft.com/office/drawing/2014/main" id="{9C56D171-685E-4D39-988E-026B62AF2554}"/>
            </a:ext>
          </a:extLst>
        </xdr:cNvPr>
        <xdr:cNvCxnSpPr/>
      </xdr:nvCxnSpPr>
      <xdr:spPr>
        <a:xfrm>
          <a:off x="16459200" y="1303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3" name="テキスト ボックス 702">
          <a:extLst>
            <a:ext uri="{FF2B5EF4-FFF2-40B4-BE49-F238E27FC236}">
              <a16:creationId xmlns:a16="http://schemas.microsoft.com/office/drawing/2014/main" id="{E725CD34-F962-4382-94E3-A384645047C4}"/>
            </a:ext>
          </a:extLst>
        </xdr:cNvPr>
        <xdr:cNvSpPr txBox="1"/>
      </xdr:nvSpPr>
      <xdr:spPr>
        <a:xfrm>
          <a:off x="1604917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D2731497-6C24-4C6A-A9E1-514FDEB19215}"/>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3378963-9E78-4135-BDC7-6165EE4B71EF}"/>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16C5B977-B032-4DB6-9101-A794C75EB0BF}"/>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707" name="直線コネクタ 706">
          <a:extLst>
            <a:ext uri="{FF2B5EF4-FFF2-40B4-BE49-F238E27FC236}">
              <a16:creationId xmlns:a16="http://schemas.microsoft.com/office/drawing/2014/main" id="{3463DD23-EA51-4E0C-8DBB-BA7141AC217F}"/>
            </a:ext>
          </a:extLst>
        </xdr:cNvPr>
        <xdr:cNvCxnSpPr/>
      </xdr:nvCxnSpPr>
      <xdr:spPr>
        <a:xfrm flipV="1">
          <a:off x="19951064" y="12985114"/>
          <a:ext cx="0" cy="113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08" name="【児童館】&#10;一人当たり面積最小値テキスト">
          <a:extLst>
            <a:ext uri="{FF2B5EF4-FFF2-40B4-BE49-F238E27FC236}">
              <a16:creationId xmlns:a16="http://schemas.microsoft.com/office/drawing/2014/main" id="{30B63E25-6C7E-41B7-A5F5-BA7D4C8FDEAC}"/>
            </a:ext>
          </a:extLst>
        </xdr:cNvPr>
        <xdr:cNvSpPr txBox="1"/>
      </xdr:nvSpPr>
      <xdr:spPr>
        <a:xfrm>
          <a:off x="19989800" y="1412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09" name="直線コネクタ 708">
          <a:extLst>
            <a:ext uri="{FF2B5EF4-FFF2-40B4-BE49-F238E27FC236}">
              <a16:creationId xmlns:a16="http://schemas.microsoft.com/office/drawing/2014/main" id="{2CEAC3C2-1F81-423B-867E-8BDEA75E53F8}"/>
            </a:ext>
          </a:extLst>
        </xdr:cNvPr>
        <xdr:cNvCxnSpPr/>
      </xdr:nvCxnSpPr>
      <xdr:spPr>
        <a:xfrm>
          <a:off x="19881850" y="14123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710" name="【児童館】&#10;一人当たり面積最大値テキスト">
          <a:extLst>
            <a:ext uri="{FF2B5EF4-FFF2-40B4-BE49-F238E27FC236}">
              <a16:creationId xmlns:a16="http://schemas.microsoft.com/office/drawing/2014/main" id="{CAAA609C-0635-42E8-B1B0-C2C445FB5BBE}"/>
            </a:ext>
          </a:extLst>
        </xdr:cNvPr>
        <xdr:cNvSpPr txBox="1"/>
      </xdr:nvSpPr>
      <xdr:spPr>
        <a:xfrm>
          <a:off x="19989800" y="1276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711" name="直線コネクタ 710">
          <a:extLst>
            <a:ext uri="{FF2B5EF4-FFF2-40B4-BE49-F238E27FC236}">
              <a16:creationId xmlns:a16="http://schemas.microsoft.com/office/drawing/2014/main" id="{2A62EEA7-C455-489D-902F-1B25D22D7508}"/>
            </a:ext>
          </a:extLst>
        </xdr:cNvPr>
        <xdr:cNvCxnSpPr/>
      </xdr:nvCxnSpPr>
      <xdr:spPr>
        <a:xfrm>
          <a:off x="19881850" y="12985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712" name="【児童館】&#10;一人当たり面積平均値テキスト">
          <a:extLst>
            <a:ext uri="{FF2B5EF4-FFF2-40B4-BE49-F238E27FC236}">
              <a16:creationId xmlns:a16="http://schemas.microsoft.com/office/drawing/2014/main" id="{833CF5C2-6921-491C-8CA4-6654815FBC81}"/>
            </a:ext>
          </a:extLst>
        </xdr:cNvPr>
        <xdr:cNvSpPr txBox="1"/>
      </xdr:nvSpPr>
      <xdr:spPr>
        <a:xfrm>
          <a:off x="19989800" y="13863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13" name="フローチャート: 判断 712">
          <a:extLst>
            <a:ext uri="{FF2B5EF4-FFF2-40B4-BE49-F238E27FC236}">
              <a16:creationId xmlns:a16="http://schemas.microsoft.com/office/drawing/2014/main" id="{D91E13E1-4952-4132-B254-3FDAA7C1318F}"/>
            </a:ext>
          </a:extLst>
        </xdr:cNvPr>
        <xdr:cNvSpPr/>
      </xdr:nvSpPr>
      <xdr:spPr>
        <a:xfrm>
          <a:off x="19900900" y="1387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714" name="フローチャート: 判断 713">
          <a:extLst>
            <a:ext uri="{FF2B5EF4-FFF2-40B4-BE49-F238E27FC236}">
              <a16:creationId xmlns:a16="http://schemas.microsoft.com/office/drawing/2014/main" id="{FCC20897-7B50-4457-96DE-C0AFC17BC232}"/>
            </a:ext>
          </a:extLst>
        </xdr:cNvPr>
        <xdr:cNvSpPr/>
      </xdr:nvSpPr>
      <xdr:spPr>
        <a:xfrm>
          <a:off x="19157950" y="138791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38736</xdr:rowOff>
    </xdr:from>
    <xdr:to>
      <xdr:col>107</xdr:col>
      <xdr:colOff>101600</xdr:colOff>
      <xdr:row>84</xdr:row>
      <xdr:rowOff>140336</xdr:rowOff>
    </xdr:to>
    <xdr:sp macro="" textlink="">
      <xdr:nvSpPr>
        <xdr:cNvPr id="715" name="フローチャート: 判断 714">
          <a:extLst>
            <a:ext uri="{FF2B5EF4-FFF2-40B4-BE49-F238E27FC236}">
              <a16:creationId xmlns:a16="http://schemas.microsoft.com/office/drawing/2014/main" id="{A974E6D0-8C50-4500-B8A9-7B50A7230382}"/>
            </a:ext>
          </a:extLst>
        </xdr:cNvPr>
        <xdr:cNvSpPr/>
      </xdr:nvSpPr>
      <xdr:spPr>
        <a:xfrm>
          <a:off x="18345150" y="1391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716" name="フローチャート: 判断 715">
          <a:extLst>
            <a:ext uri="{FF2B5EF4-FFF2-40B4-BE49-F238E27FC236}">
              <a16:creationId xmlns:a16="http://schemas.microsoft.com/office/drawing/2014/main" id="{7666E403-4C8A-428C-AA1D-5145681ED6B3}"/>
            </a:ext>
          </a:extLst>
        </xdr:cNvPr>
        <xdr:cNvSpPr/>
      </xdr:nvSpPr>
      <xdr:spPr>
        <a:xfrm>
          <a:off x="17551400" y="1391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17" name="フローチャート: 判断 716">
          <a:extLst>
            <a:ext uri="{FF2B5EF4-FFF2-40B4-BE49-F238E27FC236}">
              <a16:creationId xmlns:a16="http://schemas.microsoft.com/office/drawing/2014/main" id="{E354A696-0394-42FE-9F2A-0E8F2C413F37}"/>
            </a:ext>
          </a:extLst>
        </xdr:cNvPr>
        <xdr:cNvSpPr/>
      </xdr:nvSpPr>
      <xdr:spPr>
        <a:xfrm>
          <a:off x="167576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09F995B-6F6A-4BAB-B023-8708C0A74459}"/>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07AECBB-C194-4290-83AE-320FFFFD05B6}"/>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511ED7B-0551-4F65-9832-0F371C0CCBA2}"/>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1214B70-8408-4493-A74E-AA560430065C}"/>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0901560-1C64-4BA1-B22B-6FAA3DE9AB1C}"/>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23" name="楕円 722">
          <a:extLst>
            <a:ext uri="{FF2B5EF4-FFF2-40B4-BE49-F238E27FC236}">
              <a16:creationId xmlns:a16="http://schemas.microsoft.com/office/drawing/2014/main" id="{755ABBCC-BFCA-443A-BBB7-FBAD5EBF3DE6}"/>
            </a:ext>
          </a:extLst>
        </xdr:cNvPr>
        <xdr:cNvSpPr/>
      </xdr:nvSpPr>
      <xdr:spPr>
        <a:xfrm>
          <a:off x="19900900" y="13776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724" name="【児童館】&#10;一人当たり面積該当値テキスト">
          <a:extLst>
            <a:ext uri="{FF2B5EF4-FFF2-40B4-BE49-F238E27FC236}">
              <a16:creationId xmlns:a16="http://schemas.microsoft.com/office/drawing/2014/main" id="{9DA0C087-56D7-4E09-A7FB-D36C13D35171}"/>
            </a:ext>
          </a:extLst>
        </xdr:cNvPr>
        <xdr:cNvSpPr txBox="1"/>
      </xdr:nvSpPr>
      <xdr:spPr>
        <a:xfrm>
          <a:off x="19989800" y="1363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725" name="楕円 724">
          <a:extLst>
            <a:ext uri="{FF2B5EF4-FFF2-40B4-BE49-F238E27FC236}">
              <a16:creationId xmlns:a16="http://schemas.microsoft.com/office/drawing/2014/main" id="{F9E7B7C4-8E56-46B1-B766-E71CD6ABBB30}"/>
            </a:ext>
          </a:extLst>
        </xdr:cNvPr>
        <xdr:cNvSpPr/>
      </xdr:nvSpPr>
      <xdr:spPr>
        <a:xfrm>
          <a:off x="19157950" y="137769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118111</xdr:rowOff>
    </xdr:to>
    <xdr:cxnSp macro="">
      <xdr:nvCxnSpPr>
        <xdr:cNvPr id="726" name="直線コネクタ 725">
          <a:extLst>
            <a:ext uri="{FF2B5EF4-FFF2-40B4-BE49-F238E27FC236}">
              <a16:creationId xmlns:a16="http://schemas.microsoft.com/office/drawing/2014/main" id="{A5E0EEEA-95D2-497C-B141-21C0AC21297F}"/>
            </a:ext>
          </a:extLst>
        </xdr:cNvPr>
        <xdr:cNvCxnSpPr/>
      </xdr:nvCxnSpPr>
      <xdr:spPr>
        <a:xfrm>
          <a:off x="19202400" y="1382776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727" name="楕円 726">
          <a:extLst>
            <a:ext uri="{FF2B5EF4-FFF2-40B4-BE49-F238E27FC236}">
              <a16:creationId xmlns:a16="http://schemas.microsoft.com/office/drawing/2014/main" id="{CD3E1A1D-1D7F-4BB4-91F0-335F0E41B9A2}"/>
            </a:ext>
          </a:extLst>
        </xdr:cNvPr>
        <xdr:cNvSpPr/>
      </xdr:nvSpPr>
      <xdr:spPr>
        <a:xfrm>
          <a:off x="18345150" y="13776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118111</xdr:rowOff>
    </xdr:to>
    <xdr:cxnSp macro="">
      <xdr:nvCxnSpPr>
        <xdr:cNvPr id="728" name="直線コネクタ 727">
          <a:extLst>
            <a:ext uri="{FF2B5EF4-FFF2-40B4-BE49-F238E27FC236}">
              <a16:creationId xmlns:a16="http://schemas.microsoft.com/office/drawing/2014/main" id="{5B6AFA99-A427-466E-A608-7FBFA7BED310}"/>
            </a:ext>
          </a:extLst>
        </xdr:cNvPr>
        <xdr:cNvCxnSpPr/>
      </xdr:nvCxnSpPr>
      <xdr:spPr>
        <a:xfrm>
          <a:off x="18395950" y="1382776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29" name="楕円 728">
          <a:extLst>
            <a:ext uri="{FF2B5EF4-FFF2-40B4-BE49-F238E27FC236}">
              <a16:creationId xmlns:a16="http://schemas.microsoft.com/office/drawing/2014/main" id="{58872B8C-DDBE-4231-92EA-3B734789B7DB}"/>
            </a:ext>
          </a:extLst>
        </xdr:cNvPr>
        <xdr:cNvSpPr/>
      </xdr:nvSpPr>
      <xdr:spPr>
        <a:xfrm>
          <a:off x="17551400" y="13776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118111</xdr:rowOff>
    </xdr:to>
    <xdr:cxnSp macro="">
      <xdr:nvCxnSpPr>
        <xdr:cNvPr id="730" name="直線コネクタ 729">
          <a:extLst>
            <a:ext uri="{FF2B5EF4-FFF2-40B4-BE49-F238E27FC236}">
              <a16:creationId xmlns:a16="http://schemas.microsoft.com/office/drawing/2014/main" id="{28D6805A-86FB-49CA-BB74-055C1CE53669}"/>
            </a:ext>
          </a:extLst>
        </xdr:cNvPr>
        <xdr:cNvCxnSpPr/>
      </xdr:nvCxnSpPr>
      <xdr:spPr>
        <a:xfrm>
          <a:off x="17602200" y="1382776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31" name="楕円 730">
          <a:extLst>
            <a:ext uri="{FF2B5EF4-FFF2-40B4-BE49-F238E27FC236}">
              <a16:creationId xmlns:a16="http://schemas.microsoft.com/office/drawing/2014/main" id="{61D16B16-4383-4A8A-9311-DF712F7F16FB}"/>
            </a:ext>
          </a:extLst>
        </xdr:cNvPr>
        <xdr:cNvSpPr/>
      </xdr:nvSpPr>
      <xdr:spPr>
        <a:xfrm>
          <a:off x="16757650" y="137769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83</xdr:row>
      <xdr:rowOff>118111</xdr:rowOff>
    </xdr:to>
    <xdr:cxnSp macro="">
      <xdr:nvCxnSpPr>
        <xdr:cNvPr id="732" name="直線コネクタ 731">
          <a:extLst>
            <a:ext uri="{FF2B5EF4-FFF2-40B4-BE49-F238E27FC236}">
              <a16:creationId xmlns:a16="http://schemas.microsoft.com/office/drawing/2014/main" id="{80ED034F-54C7-40A9-99AB-BD2DECC71B36}"/>
            </a:ext>
          </a:extLst>
        </xdr:cNvPr>
        <xdr:cNvCxnSpPr/>
      </xdr:nvCxnSpPr>
      <xdr:spPr>
        <a:xfrm>
          <a:off x="16802100" y="138277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97172</xdr:rowOff>
    </xdr:from>
    <xdr:ext cx="469744" cy="259045"/>
    <xdr:sp macro="" textlink="">
      <xdr:nvSpPr>
        <xdr:cNvPr id="733" name="n_1aveValue【児童館】&#10;一人当たり面積">
          <a:extLst>
            <a:ext uri="{FF2B5EF4-FFF2-40B4-BE49-F238E27FC236}">
              <a16:creationId xmlns:a16="http://schemas.microsoft.com/office/drawing/2014/main" id="{26BBFCE9-CBAB-4C52-AB91-943BB6306458}"/>
            </a:ext>
          </a:extLst>
        </xdr:cNvPr>
        <xdr:cNvSpPr txBox="1"/>
      </xdr:nvSpPr>
      <xdr:spPr>
        <a:xfrm>
          <a:off x="18980227" y="139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131463</xdr:rowOff>
    </xdr:from>
    <xdr:ext cx="469744" cy="259045"/>
    <xdr:sp macro="" textlink="">
      <xdr:nvSpPr>
        <xdr:cNvPr id="734" name="n_2aveValue【児童館】&#10;一人当たり面積">
          <a:extLst>
            <a:ext uri="{FF2B5EF4-FFF2-40B4-BE49-F238E27FC236}">
              <a16:creationId xmlns:a16="http://schemas.microsoft.com/office/drawing/2014/main" id="{F1D2E115-A26B-41D7-BD98-820B62B93CDB}"/>
            </a:ext>
          </a:extLst>
        </xdr:cNvPr>
        <xdr:cNvSpPr txBox="1"/>
      </xdr:nvSpPr>
      <xdr:spPr>
        <a:xfrm>
          <a:off x="18180127" y="140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131463</xdr:rowOff>
    </xdr:from>
    <xdr:ext cx="469744" cy="259045"/>
    <xdr:sp macro="" textlink="">
      <xdr:nvSpPr>
        <xdr:cNvPr id="735" name="n_3aveValue【児童館】&#10;一人当たり面積">
          <a:extLst>
            <a:ext uri="{FF2B5EF4-FFF2-40B4-BE49-F238E27FC236}">
              <a16:creationId xmlns:a16="http://schemas.microsoft.com/office/drawing/2014/main" id="{7CE1AB27-CC4D-493E-AABF-32B9D1D47671}"/>
            </a:ext>
          </a:extLst>
        </xdr:cNvPr>
        <xdr:cNvSpPr txBox="1"/>
      </xdr:nvSpPr>
      <xdr:spPr>
        <a:xfrm>
          <a:off x="17386377" y="140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736" name="n_4aveValue【児童館】&#10;一人当たり面積">
          <a:extLst>
            <a:ext uri="{FF2B5EF4-FFF2-40B4-BE49-F238E27FC236}">
              <a16:creationId xmlns:a16="http://schemas.microsoft.com/office/drawing/2014/main" id="{FF811085-83B2-4509-BA66-F2383709BE85}"/>
            </a:ext>
          </a:extLst>
        </xdr:cNvPr>
        <xdr:cNvSpPr txBox="1"/>
      </xdr:nvSpPr>
      <xdr:spPr>
        <a:xfrm>
          <a:off x="165926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737" name="n_1mainValue【児童館】&#10;一人当たり面積">
          <a:extLst>
            <a:ext uri="{FF2B5EF4-FFF2-40B4-BE49-F238E27FC236}">
              <a16:creationId xmlns:a16="http://schemas.microsoft.com/office/drawing/2014/main" id="{21A0B41C-DAFF-4C7E-8699-9A74288759E9}"/>
            </a:ext>
          </a:extLst>
        </xdr:cNvPr>
        <xdr:cNvSpPr txBox="1"/>
      </xdr:nvSpPr>
      <xdr:spPr>
        <a:xfrm>
          <a:off x="189802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38" name="n_2mainValue【児童館】&#10;一人当たり面積">
          <a:extLst>
            <a:ext uri="{FF2B5EF4-FFF2-40B4-BE49-F238E27FC236}">
              <a16:creationId xmlns:a16="http://schemas.microsoft.com/office/drawing/2014/main" id="{A08942F6-8D29-4461-B439-ADC7E26C3A5E}"/>
            </a:ext>
          </a:extLst>
        </xdr:cNvPr>
        <xdr:cNvSpPr txBox="1"/>
      </xdr:nvSpPr>
      <xdr:spPr>
        <a:xfrm>
          <a:off x="181801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39" name="n_3mainValue【児童館】&#10;一人当たり面積">
          <a:extLst>
            <a:ext uri="{FF2B5EF4-FFF2-40B4-BE49-F238E27FC236}">
              <a16:creationId xmlns:a16="http://schemas.microsoft.com/office/drawing/2014/main" id="{FD9C31A4-65D4-4C53-B0D8-D9F06B79209E}"/>
            </a:ext>
          </a:extLst>
        </xdr:cNvPr>
        <xdr:cNvSpPr txBox="1"/>
      </xdr:nvSpPr>
      <xdr:spPr>
        <a:xfrm>
          <a:off x="1738637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40" name="n_4mainValue【児童館】&#10;一人当たり面積">
          <a:extLst>
            <a:ext uri="{FF2B5EF4-FFF2-40B4-BE49-F238E27FC236}">
              <a16:creationId xmlns:a16="http://schemas.microsoft.com/office/drawing/2014/main" id="{7C6FAC63-D67F-4D5F-81C3-A3DF1DBC04DF}"/>
            </a:ext>
          </a:extLst>
        </xdr:cNvPr>
        <xdr:cNvSpPr txBox="1"/>
      </xdr:nvSpPr>
      <xdr:spPr>
        <a:xfrm>
          <a:off x="165926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68739BC0-6BB7-47ED-8505-EB4947C73338}"/>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BA5A8FD4-98CD-4F8E-A5BC-2673563C6CE3}"/>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3A31B6D9-01EB-4545-B915-1E2498078B7A}"/>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A829BC4-CE91-4B0A-A847-107EC8EC2E35}"/>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C81C250-413A-4317-8253-9824CF876C58}"/>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DED5E060-D025-4251-BB45-2786BAF41BFF}"/>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62E4636D-D206-413C-83EB-A4AC812B6214}"/>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F3B3DA5D-412A-489D-9D58-9CED65410FDA}"/>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313765FC-9597-49D4-BE3C-06A9EEAA6668}"/>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C4BA09AC-8D8D-40AC-8630-D4463F42D10A}"/>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D7737FC8-3511-4B40-941C-F1FE358E4C9F}"/>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2" name="直線コネクタ 751">
          <a:extLst>
            <a:ext uri="{FF2B5EF4-FFF2-40B4-BE49-F238E27FC236}">
              <a16:creationId xmlns:a16="http://schemas.microsoft.com/office/drawing/2014/main" id="{284D425C-DE0E-4285-B88C-4CF6185773DE}"/>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3" name="テキスト ボックス 752">
          <a:extLst>
            <a:ext uri="{FF2B5EF4-FFF2-40B4-BE49-F238E27FC236}">
              <a16:creationId xmlns:a16="http://schemas.microsoft.com/office/drawing/2014/main" id="{C276832F-17C2-4325-8CD4-7784ACFA8F16}"/>
            </a:ext>
          </a:extLst>
        </xdr:cNvPr>
        <xdr:cNvSpPr txBox="1"/>
      </xdr:nvSpPr>
      <xdr:spPr>
        <a:xfrm>
          <a:off x="107977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4" name="直線コネクタ 753">
          <a:extLst>
            <a:ext uri="{FF2B5EF4-FFF2-40B4-BE49-F238E27FC236}">
              <a16:creationId xmlns:a16="http://schemas.microsoft.com/office/drawing/2014/main" id="{3063F8CD-77FC-493B-A4A2-05207B7529B6}"/>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5" name="テキスト ボックス 754">
          <a:extLst>
            <a:ext uri="{FF2B5EF4-FFF2-40B4-BE49-F238E27FC236}">
              <a16:creationId xmlns:a16="http://schemas.microsoft.com/office/drawing/2014/main" id="{45FCF6BE-DC6F-448A-A5F4-7F4F9E5E23AE}"/>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6" name="直線コネクタ 755">
          <a:extLst>
            <a:ext uri="{FF2B5EF4-FFF2-40B4-BE49-F238E27FC236}">
              <a16:creationId xmlns:a16="http://schemas.microsoft.com/office/drawing/2014/main" id="{03F45DFA-128E-4CC5-985D-3007B6A5948C}"/>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7" name="テキスト ボックス 756">
          <a:extLst>
            <a:ext uri="{FF2B5EF4-FFF2-40B4-BE49-F238E27FC236}">
              <a16:creationId xmlns:a16="http://schemas.microsoft.com/office/drawing/2014/main" id="{1DE5A8BE-9E5B-4CD9-9858-0A2B2403EEA3}"/>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8" name="直線コネクタ 757">
          <a:extLst>
            <a:ext uri="{FF2B5EF4-FFF2-40B4-BE49-F238E27FC236}">
              <a16:creationId xmlns:a16="http://schemas.microsoft.com/office/drawing/2014/main" id="{95A273BC-C5DC-4A1F-A4CD-F522C8EF80F0}"/>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9" name="テキスト ボックス 758">
          <a:extLst>
            <a:ext uri="{FF2B5EF4-FFF2-40B4-BE49-F238E27FC236}">
              <a16:creationId xmlns:a16="http://schemas.microsoft.com/office/drawing/2014/main" id="{FF047652-4A04-41C3-8A92-20140BC3FEDD}"/>
            </a:ext>
          </a:extLst>
        </xdr:cNvPr>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3B6CAFA4-142D-40EC-ACAD-8F0D27EF2966}"/>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a:extLst>
            <a:ext uri="{FF2B5EF4-FFF2-40B4-BE49-F238E27FC236}">
              <a16:creationId xmlns:a16="http://schemas.microsoft.com/office/drawing/2014/main" id="{181A5A03-CD8A-41D4-ACD5-D6A643FBC60C}"/>
            </a:ext>
          </a:extLst>
        </xdr:cNvPr>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4B8CEF8F-719F-46F8-AA28-BDF1783BF07D}"/>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763" name="直線コネクタ 762">
          <a:extLst>
            <a:ext uri="{FF2B5EF4-FFF2-40B4-BE49-F238E27FC236}">
              <a16:creationId xmlns:a16="http://schemas.microsoft.com/office/drawing/2014/main" id="{476D0B9A-E62C-4043-A52A-E2839FAA2934}"/>
            </a:ext>
          </a:extLst>
        </xdr:cNvPr>
        <xdr:cNvCxnSpPr/>
      </xdr:nvCxnSpPr>
      <xdr:spPr>
        <a:xfrm flipV="1">
          <a:off x="14699614" y="166885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764" name="【公民館】&#10;有形固定資産減価償却率最小値テキスト">
          <a:extLst>
            <a:ext uri="{FF2B5EF4-FFF2-40B4-BE49-F238E27FC236}">
              <a16:creationId xmlns:a16="http://schemas.microsoft.com/office/drawing/2014/main" id="{80577EE2-7A7F-4E5F-8560-84B7986F4DAF}"/>
            </a:ext>
          </a:extLst>
        </xdr:cNvPr>
        <xdr:cNvSpPr txBox="1"/>
      </xdr:nvSpPr>
      <xdr:spPr>
        <a:xfrm>
          <a:off x="14738350" y="1799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765" name="直線コネクタ 764">
          <a:extLst>
            <a:ext uri="{FF2B5EF4-FFF2-40B4-BE49-F238E27FC236}">
              <a16:creationId xmlns:a16="http://schemas.microsoft.com/office/drawing/2014/main" id="{BFC1426D-4540-4815-A4C7-0D3C8557AC32}"/>
            </a:ext>
          </a:extLst>
        </xdr:cNvPr>
        <xdr:cNvCxnSpPr/>
      </xdr:nvCxnSpPr>
      <xdr:spPr>
        <a:xfrm>
          <a:off x="14611350" y="17991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766" name="【公民館】&#10;有形固定資産減価償却率最大値テキスト">
          <a:extLst>
            <a:ext uri="{FF2B5EF4-FFF2-40B4-BE49-F238E27FC236}">
              <a16:creationId xmlns:a16="http://schemas.microsoft.com/office/drawing/2014/main" id="{69A77B58-1BF0-4637-A6E6-8DA66F86E288}"/>
            </a:ext>
          </a:extLst>
        </xdr:cNvPr>
        <xdr:cNvSpPr txBox="1"/>
      </xdr:nvSpPr>
      <xdr:spPr>
        <a:xfrm>
          <a:off x="14738350" y="1646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767" name="直線コネクタ 766">
          <a:extLst>
            <a:ext uri="{FF2B5EF4-FFF2-40B4-BE49-F238E27FC236}">
              <a16:creationId xmlns:a16="http://schemas.microsoft.com/office/drawing/2014/main" id="{D582AFCE-8683-46F4-B55A-B68586260AD0}"/>
            </a:ext>
          </a:extLst>
        </xdr:cNvPr>
        <xdr:cNvCxnSpPr/>
      </xdr:nvCxnSpPr>
      <xdr:spPr>
        <a:xfrm>
          <a:off x="14611350" y="166885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768" name="【公民館】&#10;有形固定資産減価償却率平均値テキスト">
          <a:extLst>
            <a:ext uri="{FF2B5EF4-FFF2-40B4-BE49-F238E27FC236}">
              <a16:creationId xmlns:a16="http://schemas.microsoft.com/office/drawing/2014/main" id="{4DCF6034-8C36-4A7D-BAFC-1F3560A9BF7C}"/>
            </a:ext>
          </a:extLst>
        </xdr:cNvPr>
        <xdr:cNvSpPr txBox="1"/>
      </xdr:nvSpPr>
      <xdr:spPr>
        <a:xfrm>
          <a:off x="14738350" y="17133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769" name="フローチャート: 判断 768">
          <a:extLst>
            <a:ext uri="{FF2B5EF4-FFF2-40B4-BE49-F238E27FC236}">
              <a16:creationId xmlns:a16="http://schemas.microsoft.com/office/drawing/2014/main" id="{C386E550-9DFF-4879-8135-587A09E7D9B9}"/>
            </a:ext>
          </a:extLst>
        </xdr:cNvPr>
        <xdr:cNvSpPr/>
      </xdr:nvSpPr>
      <xdr:spPr>
        <a:xfrm>
          <a:off x="14649450" y="1728241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770" name="フローチャート: 判断 769">
          <a:extLst>
            <a:ext uri="{FF2B5EF4-FFF2-40B4-BE49-F238E27FC236}">
              <a16:creationId xmlns:a16="http://schemas.microsoft.com/office/drawing/2014/main" id="{AE888E98-8F91-40DE-BC03-457C0D556207}"/>
            </a:ext>
          </a:extLst>
        </xdr:cNvPr>
        <xdr:cNvSpPr/>
      </xdr:nvSpPr>
      <xdr:spPr>
        <a:xfrm>
          <a:off x="13887450" y="1728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771" name="フローチャート: 判断 770">
          <a:extLst>
            <a:ext uri="{FF2B5EF4-FFF2-40B4-BE49-F238E27FC236}">
              <a16:creationId xmlns:a16="http://schemas.microsoft.com/office/drawing/2014/main" id="{39959DE7-0DDF-45BF-B535-2A34BABF1447}"/>
            </a:ext>
          </a:extLst>
        </xdr:cNvPr>
        <xdr:cNvSpPr/>
      </xdr:nvSpPr>
      <xdr:spPr>
        <a:xfrm>
          <a:off x="130937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72" name="フローチャート: 判断 771">
          <a:extLst>
            <a:ext uri="{FF2B5EF4-FFF2-40B4-BE49-F238E27FC236}">
              <a16:creationId xmlns:a16="http://schemas.microsoft.com/office/drawing/2014/main" id="{A0BCFBEB-6DB3-4026-853B-61652C3E802A}"/>
            </a:ext>
          </a:extLst>
        </xdr:cNvPr>
        <xdr:cNvSpPr/>
      </xdr:nvSpPr>
      <xdr:spPr>
        <a:xfrm>
          <a:off x="12299950" y="17170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64263</xdr:rowOff>
    </xdr:from>
    <xdr:to>
      <xdr:col>67</xdr:col>
      <xdr:colOff>101600</xdr:colOff>
      <xdr:row>103</xdr:row>
      <xdr:rowOff>165863</xdr:rowOff>
    </xdr:to>
    <xdr:sp macro="" textlink="">
      <xdr:nvSpPr>
        <xdr:cNvPr id="773" name="フローチャート: 判断 772">
          <a:extLst>
            <a:ext uri="{FF2B5EF4-FFF2-40B4-BE49-F238E27FC236}">
              <a16:creationId xmlns:a16="http://schemas.microsoft.com/office/drawing/2014/main" id="{D7D09183-E038-43BB-B20C-FB12D19F8F61}"/>
            </a:ext>
          </a:extLst>
        </xdr:cNvPr>
        <xdr:cNvSpPr/>
      </xdr:nvSpPr>
      <xdr:spPr>
        <a:xfrm>
          <a:off x="11487150" y="1715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8C1FDFA-F974-4C23-8804-DD75940B3651}"/>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5BF926F-7762-416D-A4E3-4E9C24777C95}"/>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B5A6E68-DB25-4C8E-A934-0BAB2B642A21}"/>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4A7CD12-EE9B-4B2C-B886-D268000EB189}"/>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10BFD1C-E78B-4CE9-99C3-8BE1DE5A071C}"/>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779" name="楕円 778">
          <a:extLst>
            <a:ext uri="{FF2B5EF4-FFF2-40B4-BE49-F238E27FC236}">
              <a16:creationId xmlns:a16="http://schemas.microsoft.com/office/drawing/2014/main" id="{268DB9D1-F722-4F41-8239-FC264C6CCE76}"/>
            </a:ext>
          </a:extLst>
        </xdr:cNvPr>
        <xdr:cNvSpPr/>
      </xdr:nvSpPr>
      <xdr:spPr>
        <a:xfrm>
          <a:off x="14649450" y="176390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780" name="【公民館】&#10;有形固定資産減価償却率該当値テキスト">
          <a:extLst>
            <a:ext uri="{FF2B5EF4-FFF2-40B4-BE49-F238E27FC236}">
              <a16:creationId xmlns:a16="http://schemas.microsoft.com/office/drawing/2014/main" id="{027630B7-A8EC-4F20-A28F-2F791ADA189A}"/>
            </a:ext>
          </a:extLst>
        </xdr:cNvPr>
        <xdr:cNvSpPr txBox="1"/>
      </xdr:nvSpPr>
      <xdr:spPr>
        <a:xfrm>
          <a:off x="14738350"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xdr:rowOff>
    </xdr:from>
    <xdr:to>
      <xdr:col>81</xdr:col>
      <xdr:colOff>101600</xdr:colOff>
      <xdr:row>106</xdr:row>
      <xdr:rowOff>117856</xdr:rowOff>
    </xdr:to>
    <xdr:sp macro="" textlink="">
      <xdr:nvSpPr>
        <xdr:cNvPr id="781" name="楕円 780">
          <a:extLst>
            <a:ext uri="{FF2B5EF4-FFF2-40B4-BE49-F238E27FC236}">
              <a16:creationId xmlns:a16="http://schemas.microsoft.com/office/drawing/2014/main" id="{BBA23BDC-1701-4074-AE8B-5D4D7E8B1D82}"/>
            </a:ext>
          </a:extLst>
        </xdr:cNvPr>
        <xdr:cNvSpPr/>
      </xdr:nvSpPr>
      <xdr:spPr>
        <a:xfrm>
          <a:off x="1388745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67056</xdr:rowOff>
    </xdr:from>
    <xdr:to>
      <xdr:col>85</xdr:col>
      <xdr:colOff>127000</xdr:colOff>
      <xdr:row>106</xdr:row>
      <xdr:rowOff>87630</xdr:rowOff>
    </xdr:to>
    <xdr:cxnSp macro="">
      <xdr:nvCxnSpPr>
        <xdr:cNvPr id="782" name="直線コネクタ 781">
          <a:extLst>
            <a:ext uri="{FF2B5EF4-FFF2-40B4-BE49-F238E27FC236}">
              <a16:creationId xmlns:a16="http://schemas.microsoft.com/office/drawing/2014/main" id="{CD52E9C1-01AF-4766-A6FE-CF5BBEF61CD5}"/>
            </a:ext>
          </a:extLst>
        </xdr:cNvPr>
        <xdr:cNvCxnSpPr/>
      </xdr:nvCxnSpPr>
      <xdr:spPr>
        <a:xfrm>
          <a:off x="13938250" y="17669256"/>
          <a:ext cx="762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96265</xdr:rowOff>
    </xdr:from>
    <xdr:to>
      <xdr:col>76</xdr:col>
      <xdr:colOff>165100</xdr:colOff>
      <xdr:row>106</xdr:row>
      <xdr:rowOff>26415</xdr:rowOff>
    </xdr:to>
    <xdr:sp macro="" textlink="">
      <xdr:nvSpPr>
        <xdr:cNvPr id="783" name="楕円 782">
          <a:extLst>
            <a:ext uri="{FF2B5EF4-FFF2-40B4-BE49-F238E27FC236}">
              <a16:creationId xmlns:a16="http://schemas.microsoft.com/office/drawing/2014/main" id="{2D842D28-3104-4ADC-B98F-9688E0B1ED9A}"/>
            </a:ext>
          </a:extLst>
        </xdr:cNvPr>
        <xdr:cNvSpPr/>
      </xdr:nvSpPr>
      <xdr:spPr>
        <a:xfrm>
          <a:off x="130937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147065</xdr:rowOff>
    </xdr:from>
    <xdr:to>
      <xdr:col>81</xdr:col>
      <xdr:colOff>50800</xdr:colOff>
      <xdr:row>106</xdr:row>
      <xdr:rowOff>67056</xdr:rowOff>
    </xdr:to>
    <xdr:cxnSp macro="">
      <xdr:nvCxnSpPr>
        <xdr:cNvPr id="784" name="直線コネクタ 783">
          <a:extLst>
            <a:ext uri="{FF2B5EF4-FFF2-40B4-BE49-F238E27FC236}">
              <a16:creationId xmlns:a16="http://schemas.microsoft.com/office/drawing/2014/main" id="{F23FC402-7612-4ED4-A79F-15A2DB75FF14}"/>
            </a:ext>
          </a:extLst>
        </xdr:cNvPr>
        <xdr:cNvCxnSpPr/>
      </xdr:nvCxnSpPr>
      <xdr:spPr>
        <a:xfrm>
          <a:off x="13144500" y="17577815"/>
          <a:ext cx="79375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50546</xdr:rowOff>
    </xdr:from>
    <xdr:to>
      <xdr:col>72</xdr:col>
      <xdr:colOff>38100</xdr:colOff>
      <xdr:row>105</xdr:row>
      <xdr:rowOff>152146</xdr:rowOff>
    </xdr:to>
    <xdr:sp macro="" textlink="">
      <xdr:nvSpPr>
        <xdr:cNvPr id="785" name="楕円 784">
          <a:extLst>
            <a:ext uri="{FF2B5EF4-FFF2-40B4-BE49-F238E27FC236}">
              <a16:creationId xmlns:a16="http://schemas.microsoft.com/office/drawing/2014/main" id="{282FAFB2-5BBF-483B-A089-4F8C34F79906}"/>
            </a:ext>
          </a:extLst>
        </xdr:cNvPr>
        <xdr:cNvSpPr/>
      </xdr:nvSpPr>
      <xdr:spPr>
        <a:xfrm>
          <a:off x="12299950" y="174812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101346</xdr:rowOff>
    </xdr:from>
    <xdr:to>
      <xdr:col>76</xdr:col>
      <xdr:colOff>114300</xdr:colOff>
      <xdr:row>105</xdr:row>
      <xdr:rowOff>147065</xdr:rowOff>
    </xdr:to>
    <xdr:cxnSp macro="">
      <xdr:nvCxnSpPr>
        <xdr:cNvPr id="786" name="直線コネクタ 785">
          <a:extLst>
            <a:ext uri="{FF2B5EF4-FFF2-40B4-BE49-F238E27FC236}">
              <a16:creationId xmlns:a16="http://schemas.microsoft.com/office/drawing/2014/main" id="{9DFBC450-B170-45FC-9643-51D1AEE406D4}"/>
            </a:ext>
          </a:extLst>
        </xdr:cNvPr>
        <xdr:cNvCxnSpPr/>
      </xdr:nvCxnSpPr>
      <xdr:spPr>
        <a:xfrm>
          <a:off x="12344400" y="17532096"/>
          <a:ext cx="8001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xdr:rowOff>
    </xdr:from>
    <xdr:to>
      <xdr:col>67</xdr:col>
      <xdr:colOff>101600</xdr:colOff>
      <xdr:row>105</xdr:row>
      <xdr:rowOff>106426</xdr:rowOff>
    </xdr:to>
    <xdr:sp macro="" textlink="">
      <xdr:nvSpPr>
        <xdr:cNvPr id="787" name="楕円 786">
          <a:extLst>
            <a:ext uri="{FF2B5EF4-FFF2-40B4-BE49-F238E27FC236}">
              <a16:creationId xmlns:a16="http://schemas.microsoft.com/office/drawing/2014/main" id="{BF02E81E-A8C2-46D9-9573-19F0C0B3D07E}"/>
            </a:ext>
          </a:extLst>
        </xdr:cNvPr>
        <xdr:cNvSpPr/>
      </xdr:nvSpPr>
      <xdr:spPr>
        <a:xfrm>
          <a:off x="1148715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55626</xdr:rowOff>
    </xdr:from>
    <xdr:to>
      <xdr:col>71</xdr:col>
      <xdr:colOff>177800</xdr:colOff>
      <xdr:row>105</xdr:row>
      <xdr:rowOff>101346</xdr:rowOff>
    </xdr:to>
    <xdr:cxnSp macro="">
      <xdr:nvCxnSpPr>
        <xdr:cNvPr id="788" name="直線コネクタ 787">
          <a:extLst>
            <a:ext uri="{FF2B5EF4-FFF2-40B4-BE49-F238E27FC236}">
              <a16:creationId xmlns:a16="http://schemas.microsoft.com/office/drawing/2014/main" id="{57C5C8D1-718F-4284-BFD5-CA369F20A091}"/>
            </a:ext>
          </a:extLst>
        </xdr:cNvPr>
        <xdr:cNvCxnSpPr/>
      </xdr:nvCxnSpPr>
      <xdr:spPr>
        <a:xfrm>
          <a:off x="11537950" y="17486376"/>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789" name="n_1aveValue【公民館】&#10;有形固定資産減価償却率">
          <a:extLst>
            <a:ext uri="{FF2B5EF4-FFF2-40B4-BE49-F238E27FC236}">
              <a16:creationId xmlns:a16="http://schemas.microsoft.com/office/drawing/2014/main" id="{FD3CF8C6-590D-4C44-BB62-D95581939B5A}"/>
            </a:ext>
          </a:extLst>
        </xdr:cNvPr>
        <xdr:cNvSpPr txBox="1"/>
      </xdr:nvSpPr>
      <xdr:spPr>
        <a:xfrm>
          <a:off x="13742044" y="1706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790" name="n_2aveValue【公民館】&#10;有形固定資産減価償却率">
          <a:extLst>
            <a:ext uri="{FF2B5EF4-FFF2-40B4-BE49-F238E27FC236}">
              <a16:creationId xmlns:a16="http://schemas.microsoft.com/office/drawing/2014/main" id="{E50B6932-8BDC-47B0-9C8D-86FCC8659F4D}"/>
            </a:ext>
          </a:extLst>
        </xdr:cNvPr>
        <xdr:cNvSpPr txBox="1"/>
      </xdr:nvSpPr>
      <xdr:spPr>
        <a:xfrm>
          <a:off x="1296099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791" name="n_3aveValue【公民館】&#10;有形固定資産減価償却率">
          <a:extLst>
            <a:ext uri="{FF2B5EF4-FFF2-40B4-BE49-F238E27FC236}">
              <a16:creationId xmlns:a16="http://schemas.microsoft.com/office/drawing/2014/main" id="{0756C9DD-F87D-41AD-A7F1-708625338F05}"/>
            </a:ext>
          </a:extLst>
        </xdr:cNvPr>
        <xdr:cNvSpPr txBox="1"/>
      </xdr:nvSpPr>
      <xdr:spPr>
        <a:xfrm>
          <a:off x="121672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10940</xdr:rowOff>
    </xdr:from>
    <xdr:ext cx="405111" cy="259045"/>
    <xdr:sp macro="" textlink="">
      <xdr:nvSpPr>
        <xdr:cNvPr id="792" name="n_4aveValue【公民館】&#10;有形固定資産減価償却率">
          <a:extLst>
            <a:ext uri="{FF2B5EF4-FFF2-40B4-BE49-F238E27FC236}">
              <a16:creationId xmlns:a16="http://schemas.microsoft.com/office/drawing/2014/main" id="{A9E0E5A0-7A9A-44E9-996B-87A4A242F39F}"/>
            </a:ext>
          </a:extLst>
        </xdr:cNvPr>
        <xdr:cNvSpPr txBox="1"/>
      </xdr:nvSpPr>
      <xdr:spPr>
        <a:xfrm>
          <a:off x="11354444" y="1692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108983</xdr:rowOff>
    </xdr:from>
    <xdr:ext cx="405111" cy="259045"/>
    <xdr:sp macro="" textlink="">
      <xdr:nvSpPr>
        <xdr:cNvPr id="793" name="n_1mainValue【公民館】&#10;有形固定資産減価償却率">
          <a:extLst>
            <a:ext uri="{FF2B5EF4-FFF2-40B4-BE49-F238E27FC236}">
              <a16:creationId xmlns:a16="http://schemas.microsoft.com/office/drawing/2014/main" id="{B07F73FA-40C4-4DF6-BC89-BCE2EA58CC68}"/>
            </a:ext>
          </a:extLst>
        </xdr:cNvPr>
        <xdr:cNvSpPr txBox="1"/>
      </xdr:nvSpPr>
      <xdr:spPr>
        <a:xfrm>
          <a:off x="13742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17542</xdr:rowOff>
    </xdr:from>
    <xdr:ext cx="405111" cy="259045"/>
    <xdr:sp macro="" textlink="">
      <xdr:nvSpPr>
        <xdr:cNvPr id="794" name="n_2mainValue【公民館】&#10;有形固定資産減価償却率">
          <a:extLst>
            <a:ext uri="{FF2B5EF4-FFF2-40B4-BE49-F238E27FC236}">
              <a16:creationId xmlns:a16="http://schemas.microsoft.com/office/drawing/2014/main" id="{0CA45D28-585D-423F-889A-B94213277FB4}"/>
            </a:ext>
          </a:extLst>
        </xdr:cNvPr>
        <xdr:cNvSpPr txBox="1"/>
      </xdr:nvSpPr>
      <xdr:spPr>
        <a:xfrm>
          <a:off x="12960994" y="1761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143273</xdr:rowOff>
    </xdr:from>
    <xdr:ext cx="405111" cy="259045"/>
    <xdr:sp macro="" textlink="">
      <xdr:nvSpPr>
        <xdr:cNvPr id="795" name="n_3mainValue【公民館】&#10;有形固定資産減価償却率">
          <a:extLst>
            <a:ext uri="{FF2B5EF4-FFF2-40B4-BE49-F238E27FC236}">
              <a16:creationId xmlns:a16="http://schemas.microsoft.com/office/drawing/2014/main" id="{3AFB0C33-33E6-4630-8E75-83739F640F99}"/>
            </a:ext>
          </a:extLst>
        </xdr:cNvPr>
        <xdr:cNvSpPr txBox="1"/>
      </xdr:nvSpPr>
      <xdr:spPr>
        <a:xfrm>
          <a:off x="12167244" y="1757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97553</xdr:rowOff>
    </xdr:from>
    <xdr:ext cx="405111" cy="259045"/>
    <xdr:sp macro="" textlink="">
      <xdr:nvSpPr>
        <xdr:cNvPr id="796" name="n_4mainValue【公民館】&#10;有形固定資産減価償却率">
          <a:extLst>
            <a:ext uri="{FF2B5EF4-FFF2-40B4-BE49-F238E27FC236}">
              <a16:creationId xmlns:a16="http://schemas.microsoft.com/office/drawing/2014/main" id="{FAA4874F-C1DB-4AD4-A7C2-0978AEAE7AA3}"/>
            </a:ext>
          </a:extLst>
        </xdr:cNvPr>
        <xdr:cNvSpPr txBox="1"/>
      </xdr:nvSpPr>
      <xdr:spPr>
        <a:xfrm>
          <a:off x="11354444" y="1752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3F9B84A5-F5AB-4763-86ED-82C03D21FDB8}"/>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133E7D2-FBFA-4E55-933F-9950AD8788D4}"/>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FA47115E-48D6-495F-AFDB-8112E3B05689}"/>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66EBFD67-057B-44A3-873A-4E44F54E6D06}"/>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4DDA1578-844A-4A57-BB8D-66013FBADFF3}"/>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37D0F4D8-633D-4BBC-A663-1BD159CEEFC6}"/>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4B850788-7110-476A-9516-3F3D3761B3B1}"/>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6500153A-348B-4456-989A-4F6786FC21BE}"/>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686C77F5-26CA-4C5A-818C-36B04E7DED02}"/>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FD64EDFD-CD9D-46D2-B99A-322C79DB2DCA}"/>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4FD856CA-8718-4870-80AD-651A00217FC9}"/>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85A03B85-1B63-4ABF-A5A0-3F18BCB8297B}"/>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49BE504B-3575-4ACB-8B6E-095D0AEE33D4}"/>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a:extLst>
            <a:ext uri="{FF2B5EF4-FFF2-40B4-BE49-F238E27FC236}">
              <a16:creationId xmlns:a16="http://schemas.microsoft.com/office/drawing/2014/main" id="{5E8EFD09-CD3D-46AC-9B36-911BF9DE2769}"/>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90A185E6-6C5B-427A-A603-ECBC1BE6CAB9}"/>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a:extLst>
            <a:ext uri="{FF2B5EF4-FFF2-40B4-BE49-F238E27FC236}">
              <a16:creationId xmlns:a16="http://schemas.microsoft.com/office/drawing/2014/main" id="{388B7A8A-0931-4D06-B7AA-F76CE91EEF8F}"/>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9E431354-82EF-4C59-9E86-E27AD7C92413}"/>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a:extLst>
            <a:ext uri="{FF2B5EF4-FFF2-40B4-BE49-F238E27FC236}">
              <a16:creationId xmlns:a16="http://schemas.microsoft.com/office/drawing/2014/main" id="{3A2088F9-8CA2-4302-BEC9-F9243B52BE8D}"/>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482E701-FC15-40D1-8E63-AC381C0976A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20F9955A-298B-4A13-998A-155F06C3C15B}"/>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6F13B283-DD71-4A44-BC2B-80476960C511}"/>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818" name="直線コネクタ 817">
          <a:extLst>
            <a:ext uri="{FF2B5EF4-FFF2-40B4-BE49-F238E27FC236}">
              <a16:creationId xmlns:a16="http://schemas.microsoft.com/office/drawing/2014/main" id="{A923D83D-C5EB-458F-A870-4556FFC8A06D}"/>
            </a:ext>
          </a:extLst>
        </xdr:cNvPr>
        <xdr:cNvCxnSpPr/>
      </xdr:nvCxnSpPr>
      <xdr:spPr>
        <a:xfrm flipV="1">
          <a:off x="19951064" y="166885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19" name="【公民館】&#10;一人当たり面積最小値テキスト">
          <a:extLst>
            <a:ext uri="{FF2B5EF4-FFF2-40B4-BE49-F238E27FC236}">
              <a16:creationId xmlns:a16="http://schemas.microsoft.com/office/drawing/2014/main" id="{78C80E42-9A20-43E8-864A-7944D300BD92}"/>
            </a:ext>
          </a:extLst>
        </xdr:cNvPr>
        <xdr:cNvSpPr txBox="1"/>
      </xdr:nvSpPr>
      <xdr:spPr>
        <a:xfrm>
          <a:off x="19989800" y="1796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0" name="直線コネクタ 819">
          <a:extLst>
            <a:ext uri="{FF2B5EF4-FFF2-40B4-BE49-F238E27FC236}">
              <a16:creationId xmlns:a16="http://schemas.microsoft.com/office/drawing/2014/main" id="{D3BE2E2C-EFF0-4B58-94B8-B26302469A63}"/>
            </a:ext>
          </a:extLst>
        </xdr:cNvPr>
        <xdr:cNvCxnSpPr/>
      </xdr:nvCxnSpPr>
      <xdr:spPr>
        <a:xfrm>
          <a:off x="19881850" y="179595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821" name="【公民館】&#10;一人当たり面積最大値テキスト">
          <a:extLst>
            <a:ext uri="{FF2B5EF4-FFF2-40B4-BE49-F238E27FC236}">
              <a16:creationId xmlns:a16="http://schemas.microsoft.com/office/drawing/2014/main" id="{740F9FAA-1C7D-4DB9-A5AC-6CB19D60F54A}"/>
            </a:ext>
          </a:extLst>
        </xdr:cNvPr>
        <xdr:cNvSpPr txBox="1"/>
      </xdr:nvSpPr>
      <xdr:spPr>
        <a:xfrm>
          <a:off x="19989800" y="1646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822" name="直線コネクタ 821">
          <a:extLst>
            <a:ext uri="{FF2B5EF4-FFF2-40B4-BE49-F238E27FC236}">
              <a16:creationId xmlns:a16="http://schemas.microsoft.com/office/drawing/2014/main" id="{9E150902-92CD-4AC4-930E-AC497E023E6D}"/>
            </a:ext>
          </a:extLst>
        </xdr:cNvPr>
        <xdr:cNvCxnSpPr/>
      </xdr:nvCxnSpPr>
      <xdr:spPr>
        <a:xfrm>
          <a:off x="19881850" y="166885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99840</xdr:rowOff>
    </xdr:from>
    <xdr:ext cx="469744" cy="259045"/>
    <xdr:sp macro="" textlink="">
      <xdr:nvSpPr>
        <xdr:cNvPr id="823" name="【公民館】&#10;一人当たり面積平均値テキスト">
          <a:extLst>
            <a:ext uri="{FF2B5EF4-FFF2-40B4-BE49-F238E27FC236}">
              <a16:creationId xmlns:a16="http://schemas.microsoft.com/office/drawing/2014/main" id="{EBE54D50-8C60-4ABC-9D63-0E8A8993F965}"/>
            </a:ext>
          </a:extLst>
        </xdr:cNvPr>
        <xdr:cNvSpPr txBox="1"/>
      </xdr:nvSpPr>
      <xdr:spPr>
        <a:xfrm>
          <a:off x="19989800" y="17530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24" name="フローチャート: 判断 823">
          <a:extLst>
            <a:ext uri="{FF2B5EF4-FFF2-40B4-BE49-F238E27FC236}">
              <a16:creationId xmlns:a16="http://schemas.microsoft.com/office/drawing/2014/main" id="{587507AE-3E88-4AB8-8A94-98AD38B91B1E}"/>
            </a:ext>
          </a:extLst>
        </xdr:cNvPr>
        <xdr:cNvSpPr/>
      </xdr:nvSpPr>
      <xdr:spPr>
        <a:xfrm>
          <a:off x="199009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825" name="フローチャート: 判断 824">
          <a:extLst>
            <a:ext uri="{FF2B5EF4-FFF2-40B4-BE49-F238E27FC236}">
              <a16:creationId xmlns:a16="http://schemas.microsoft.com/office/drawing/2014/main" id="{942FB1F0-3770-4A97-9126-4E402C40150C}"/>
            </a:ext>
          </a:extLst>
        </xdr:cNvPr>
        <xdr:cNvSpPr/>
      </xdr:nvSpPr>
      <xdr:spPr>
        <a:xfrm>
          <a:off x="19157950" y="175544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26" name="フローチャート: 判断 825">
          <a:extLst>
            <a:ext uri="{FF2B5EF4-FFF2-40B4-BE49-F238E27FC236}">
              <a16:creationId xmlns:a16="http://schemas.microsoft.com/office/drawing/2014/main" id="{33D10F29-B1F1-4B55-8706-D8C8A8D1D8EC}"/>
            </a:ext>
          </a:extLst>
        </xdr:cNvPr>
        <xdr:cNvSpPr/>
      </xdr:nvSpPr>
      <xdr:spPr>
        <a:xfrm>
          <a:off x="18345150" y="1748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827" name="フローチャート: 判断 826">
          <a:extLst>
            <a:ext uri="{FF2B5EF4-FFF2-40B4-BE49-F238E27FC236}">
              <a16:creationId xmlns:a16="http://schemas.microsoft.com/office/drawing/2014/main" id="{A16ABF52-F5A2-4B44-A995-8846CC5C26C0}"/>
            </a:ext>
          </a:extLst>
        </xdr:cNvPr>
        <xdr:cNvSpPr/>
      </xdr:nvSpPr>
      <xdr:spPr>
        <a:xfrm>
          <a:off x="17551400" y="1746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52832</xdr:rowOff>
    </xdr:from>
    <xdr:to>
      <xdr:col>98</xdr:col>
      <xdr:colOff>38100</xdr:colOff>
      <xdr:row>105</xdr:row>
      <xdr:rowOff>154432</xdr:rowOff>
    </xdr:to>
    <xdr:sp macro="" textlink="">
      <xdr:nvSpPr>
        <xdr:cNvPr id="828" name="フローチャート: 判断 827">
          <a:extLst>
            <a:ext uri="{FF2B5EF4-FFF2-40B4-BE49-F238E27FC236}">
              <a16:creationId xmlns:a16="http://schemas.microsoft.com/office/drawing/2014/main" id="{40731FFA-3BE6-4192-9DF2-D554C041C377}"/>
            </a:ext>
          </a:extLst>
        </xdr:cNvPr>
        <xdr:cNvSpPr/>
      </xdr:nvSpPr>
      <xdr:spPr>
        <a:xfrm>
          <a:off x="16757650" y="174835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8232D035-8D2E-4913-86D2-A5E65404DA5A}"/>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6692FB36-EAD2-4626-837E-ED7FC527C751}"/>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FC965D3-D9E0-4EE9-B0C9-3D1C472F1481}"/>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7E15FD1-8354-4109-9A14-B58E56FC3E87}"/>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B1927B4-8D34-436B-89A8-2AC3754C98FF}"/>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80263</xdr:rowOff>
    </xdr:from>
    <xdr:to>
      <xdr:col>116</xdr:col>
      <xdr:colOff>114300</xdr:colOff>
      <xdr:row>106</xdr:row>
      <xdr:rowOff>10413</xdr:rowOff>
    </xdr:to>
    <xdr:sp macro="" textlink="">
      <xdr:nvSpPr>
        <xdr:cNvPr id="834" name="楕円 833">
          <a:extLst>
            <a:ext uri="{FF2B5EF4-FFF2-40B4-BE49-F238E27FC236}">
              <a16:creationId xmlns:a16="http://schemas.microsoft.com/office/drawing/2014/main" id="{4C53D361-C82E-4818-B107-628F3879ACAA}"/>
            </a:ext>
          </a:extLst>
        </xdr:cNvPr>
        <xdr:cNvSpPr/>
      </xdr:nvSpPr>
      <xdr:spPr>
        <a:xfrm>
          <a:off x="19900900" y="175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103140</xdr:rowOff>
    </xdr:from>
    <xdr:ext cx="469744" cy="259045"/>
    <xdr:sp macro="" textlink="">
      <xdr:nvSpPr>
        <xdr:cNvPr id="835" name="【公民館】&#10;一人当たり面積該当値テキスト">
          <a:extLst>
            <a:ext uri="{FF2B5EF4-FFF2-40B4-BE49-F238E27FC236}">
              <a16:creationId xmlns:a16="http://schemas.microsoft.com/office/drawing/2014/main" id="{DF7C71B8-02CF-432E-AC69-4BF513DBB613}"/>
            </a:ext>
          </a:extLst>
        </xdr:cNvPr>
        <xdr:cNvSpPr txBox="1"/>
      </xdr:nvSpPr>
      <xdr:spPr>
        <a:xfrm>
          <a:off x="19989800" y="1736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36" name="楕円 835">
          <a:extLst>
            <a:ext uri="{FF2B5EF4-FFF2-40B4-BE49-F238E27FC236}">
              <a16:creationId xmlns:a16="http://schemas.microsoft.com/office/drawing/2014/main" id="{FC42B706-BE66-4C17-B653-5F02E54E579D}"/>
            </a:ext>
          </a:extLst>
        </xdr:cNvPr>
        <xdr:cNvSpPr/>
      </xdr:nvSpPr>
      <xdr:spPr>
        <a:xfrm>
          <a:off x="191579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131063</xdr:rowOff>
    </xdr:from>
    <xdr:to>
      <xdr:col>116</xdr:col>
      <xdr:colOff>63500</xdr:colOff>
      <xdr:row>105</xdr:row>
      <xdr:rowOff>133350</xdr:rowOff>
    </xdr:to>
    <xdr:cxnSp macro="">
      <xdr:nvCxnSpPr>
        <xdr:cNvPr id="837" name="直線コネクタ 836">
          <a:extLst>
            <a:ext uri="{FF2B5EF4-FFF2-40B4-BE49-F238E27FC236}">
              <a16:creationId xmlns:a16="http://schemas.microsoft.com/office/drawing/2014/main" id="{6C4D0567-6F6B-4689-8C4B-758DD86E7749}"/>
            </a:ext>
          </a:extLst>
        </xdr:cNvPr>
        <xdr:cNvCxnSpPr/>
      </xdr:nvCxnSpPr>
      <xdr:spPr>
        <a:xfrm flipV="1">
          <a:off x="19202400" y="17561813"/>
          <a:ext cx="7493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98552</xdr:rowOff>
    </xdr:from>
    <xdr:to>
      <xdr:col>107</xdr:col>
      <xdr:colOff>101600</xdr:colOff>
      <xdr:row>106</xdr:row>
      <xdr:rowOff>28702</xdr:rowOff>
    </xdr:to>
    <xdr:sp macro="" textlink="">
      <xdr:nvSpPr>
        <xdr:cNvPr id="838" name="楕円 837">
          <a:extLst>
            <a:ext uri="{FF2B5EF4-FFF2-40B4-BE49-F238E27FC236}">
              <a16:creationId xmlns:a16="http://schemas.microsoft.com/office/drawing/2014/main" id="{AFB13DC3-F3AB-4E8B-870A-CA9A56792A56}"/>
            </a:ext>
          </a:extLst>
        </xdr:cNvPr>
        <xdr:cNvSpPr/>
      </xdr:nvSpPr>
      <xdr:spPr>
        <a:xfrm>
          <a:off x="18345150" y="1752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149352</xdr:rowOff>
    </xdr:to>
    <xdr:cxnSp macro="">
      <xdr:nvCxnSpPr>
        <xdr:cNvPr id="839" name="直線コネクタ 838">
          <a:extLst>
            <a:ext uri="{FF2B5EF4-FFF2-40B4-BE49-F238E27FC236}">
              <a16:creationId xmlns:a16="http://schemas.microsoft.com/office/drawing/2014/main" id="{9865A343-F462-4CCC-8C81-09C28BCD44F2}"/>
            </a:ext>
          </a:extLst>
        </xdr:cNvPr>
        <xdr:cNvCxnSpPr/>
      </xdr:nvCxnSpPr>
      <xdr:spPr>
        <a:xfrm flipV="1">
          <a:off x="18395950" y="17564100"/>
          <a:ext cx="8064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98552</xdr:rowOff>
    </xdr:from>
    <xdr:to>
      <xdr:col>102</xdr:col>
      <xdr:colOff>165100</xdr:colOff>
      <xdr:row>106</xdr:row>
      <xdr:rowOff>28702</xdr:rowOff>
    </xdr:to>
    <xdr:sp macro="" textlink="">
      <xdr:nvSpPr>
        <xdr:cNvPr id="840" name="楕円 839">
          <a:extLst>
            <a:ext uri="{FF2B5EF4-FFF2-40B4-BE49-F238E27FC236}">
              <a16:creationId xmlns:a16="http://schemas.microsoft.com/office/drawing/2014/main" id="{BF7ADA97-DE19-42BA-8199-5900FA82BA14}"/>
            </a:ext>
          </a:extLst>
        </xdr:cNvPr>
        <xdr:cNvSpPr/>
      </xdr:nvSpPr>
      <xdr:spPr>
        <a:xfrm>
          <a:off x="17551400" y="1752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149352</xdr:rowOff>
    </xdr:from>
    <xdr:to>
      <xdr:col>107</xdr:col>
      <xdr:colOff>50800</xdr:colOff>
      <xdr:row>105</xdr:row>
      <xdr:rowOff>149352</xdr:rowOff>
    </xdr:to>
    <xdr:cxnSp macro="">
      <xdr:nvCxnSpPr>
        <xdr:cNvPr id="841" name="直線コネクタ 840">
          <a:extLst>
            <a:ext uri="{FF2B5EF4-FFF2-40B4-BE49-F238E27FC236}">
              <a16:creationId xmlns:a16="http://schemas.microsoft.com/office/drawing/2014/main" id="{6986D83B-4A9B-4EFB-8DC1-BBCC6928B2A9}"/>
            </a:ext>
          </a:extLst>
        </xdr:cNvPr>
        <xdr:cNvCxnSpPr/>
      </xdr:nvCxnSpPr>
      <xdr:spPr>
        <a:xfrm>
          <a:off x="17602200" y="1758010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98552</xdr:rowOff>
    </xdr:from>
    <xdr:to>
      <xdr:col>98</xdr:col>
      <xdr:colOff>38100</xdr:colOff>
      <xdr:row>106</xdr:row>
      <xdr:rowOff>28702</xdr:rowOff>
    </xdr:to>
    <xdr:sp macro="" textlink="">
      <xdr:nvSpPr>
        <xdr:cNvPr id="842" name="楕円 841">
          <a:extLst>
            <a:ext uri="{FF2B5EF4-FFF2-40B4-BE49-F238E27FC236}">
              <a16:creationId xmlns:a16="http://schemas.microsoft.com/office/drawing/2014/main" id="{40EE562B-1594-4D4F-9D12-C17D7C4CC7DA}"/>
            </a:ext>
          </a:extLst>
        </xdr:cNvPr>
        <xdr:cNvSpPr/>
      </xdr:nvSpPr>
      <xdr:spPr>
        <a:xfrm>
          <a:off x="16757650" y="175293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149352</xdr:rowOff>
    </xdr:from>
    <xdr:to>
      <xdr:col>102</xdr:col>
      <xdr:colOff>114300</xdr:colOff>
      <xdr:row>105</xdr:row>
      <xdr:rowOff>149352</xdr:rowOff>
    </xdr:to>
    <xdr:cxnSp macro="">
      <xdr:nvCxnSpPr>
        <xdr:cNvPr id="843" name="直線コネクタ 842">
          <a:extLst>
            <a:ext uri="{FF2B5EF4-FFF2-40B4-BE49-F238E27FC236}">
              <a16:creationId xmlns:a16="http://schemas.microsoft.com/office/drawing/2014/main" id="{7D5A458E-C39B-4CFE-A379-8EAF4A6E2B96}"/>
            </a:ext>
          </a:extLst>
        </xdr:cNvPr>
        <xdr:cNvCxnSpPr/>
      </xdr:nvCxnSpPr>
      <xdr:spPr>
        <a:xfrm>
          <a:off x="16802100" y="1758010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844" name="n_1aveValue【公民館】&#10;一人当たり面積">
          <a:extLst>
            <a:ext uri="{FF2B5EF4-FFF2-40B4-BE49-F238E27FC236}">
              <a16:creationId xmlns:a16="http://schemas.microsoft.com/office/drawing/2014/main" id="{28D89D9C-8DA7-4733-B564-26D8D468B549}"/>
            </a:ext>
          </a:extLst>
        </xdr:cNvPr>
        <xdr:cNvSpPr txBox="1"/>
      </xdr:nvSpPr>
      <xdr:spPr>
        <a:xfrm>
          <a:off x="18980227" y="1764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845" name="n_2aveValue【公民館】&#10;一人当たり面積">
          <a:extLst>
            <a:ext uri="{FF2B5EF4-FFF2-40B4-BE49-F238E27FC236}">
              <a16:creationId xmlns:a16="http://schemas.microsoft.com/office/drawing/2014/main" id="{53336F39-200C-42E5-AFA5-1C9BB6557106}"/>
            </a:ext>
          </a:extLst>
        </xdr:cNvPr>
        <xdr:cNvSpPr txBox="1"/>
      </xdr:nvSpPr>
      <xdr:spPr>
        <a:xfrm>
          <a:off x="18180127" y="1725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157242</xdr:rowOff>
    </xdr:from>
    <xdr:ext cx="469744" cy="259045"/>
    <xdr:sp macro="" textlink="">
      <xdr:nvSpPr>
        <xdr:cNvPr id="846" name="n_3aveValue【公民館】&#10;一人当たり面積">
          <a:extLst>
            <a:ext uri="{FF2B5EF4-FFF2-40B4-BE49-F238E27FC236}">
              <a16:creationId xmlns:a16="http://schemas.microsoft.com/office/drawing/2014/main" id="{60696D49-4B16-4FC6-96D1-2BF7DF16DBE1}"/>
            </a:ext>
          </a:extLst>
        </xdr:cNvPr>
        <xdr:cNvSpPr txBox="1"/>
      </xdr:nvSpPr>
      <xdr:spPr>
        <a:xfrm>
          <a:off x="17386377" y="172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170959</xdr:rowOff>
    </xdr:from>
    <xdr:ext cx="469744" cy="259045"/>
    <xdr:sp macro="" textlink="">
      <xdr:nvSpPr>
        <xdr:cNvPr id="847" name="n_4aveValue【公民館】&#10;一人当たり面積">
          <a:extLst>
            <a:ext uri="{FF2B5EF4-FFF2-40B4-BE49-F238E27FC236}">
              <a16:creationId xmlns:a16="http://schemas.microsoft.com/office/drawing/2014/main" id="{05C4ACFE-F7B9-45E6-8067-6BCE17C32D7F}"/>
            </a:ext>
          </a:extLst>
        </xdr:cNvPr>
        <xdr:cNvSpPr txBox="1"/>
      </xdr:nvSpPr>
      <xdr:spPr>
        <a:xfrm>
          <a:off x="16592627" y="1725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848" name="n_1mainValue【公民館】&#10;一人当たり面積">
          <a:extLst>
            <a:ext uri="{FF2B5EF4-FFF2-40B4-BE49-F238E27FC236}">
              <a16:creationId xmlns:a16="http://schemas.microsoft.com/office/drawing/2014/main" id="{ACE80005-9979-45CD-A368-0699F6DB9222}"/>
            </a:ext>
          </a:extLst>
        </xdr:cNvPr>
        <xdr:cNvSpPr txBox="1"/>
      </xdr:nvSpPr>
      <xdr:spPr>
        <a:xfrm>
          <a:off x="18980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19829</xdr:rowOff>
    </xdr:from>
    <xdr:ext cx="469744" cy="259045"/>
    <xdr:sp macro="" textlink="">
      <xdr:nvSpPr>
        <xdr:cNvPr id="849" name="n_2mainValue【公民館】&#10;一人当たり面積">
          <a:extLst>
            <a:ext uri="{FF2B5EF4-FFF2-40B4-BE49-F238E27FC236}">
              <a16:creationId xmlns:a16="http://schemas.microsoft.com/office/drawing/2014/main" id="{B6C61C52-8461-4E87-8A28-DB6D299F3452}"/>
            </a:ext>
          </a:extLst>
        </xdr:cNvPr>
        <xdr:cNvSpPr txBox="1"/>
      </xdr:nvSpPr>
      <xdr:spPr>
        <a:xfrm>
          <a:off x="18180127" y="1762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19829</xdr:rowOff>
    </xdr:from>
    <xdr:ext cx="469744" cy="259045"/>
    <xdr:sp macro="" textlink="">
      <xdr:nvSpPr>
        <xdr:cNvPr id="850" name="n_3mainValue【公民館】&#10;一人当たり面積">
          <a:extLst>
            <a:ext uri="{FF2B5EF4-FFF2-40B4-BE49-F238E27FC236}">
              <a16:creationId xmlns:a16="http://schemas.microsoft.com/office/drawing/2014/main" id="{5DCAC0A9-A0FE-422C-ABB4-37905C2FF9CB}"/>
            </a:ext>
          </a:extLst>
        </xdr:cNvPr>
        <xdr:cNvSpPr txBox="1"/>
      </xdr:nvSpPr>
      <xdr:spPr>
        <a:xfrm>
          <a:off x="17386377" y="1762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19829</xdr:rowOff>
    </xdr:from>
    <xdr:ext cx="469744" cy="259045"/>
    <xdr:sp macro="" textlink="">
      <xdr:nvSpPr>
        <xdr:cNvPr id="851" name="n_4mainValue【公民館】&#10;一人当たり面積">
          <a:extLst>
            <a:ext uri="{FF2B5EF4-FFF2-40B4-BE49-F238E27FC236}">
              <a16:creationId xmlns:a16="http://schemas.microsoft.com/office/drawing/2014/main" id="{DA7E549B-EADF-4A54-9122-B5C1048FB69A}"/>
            </a:ext>
          </a:extLst>
        </xdr:cNvPr>
        <xdr:cNvSpPr txBox="1"/>
      </xdr:nvSpPr>
      <xdr:spPr>
        <a:xfrm>
          <a:off x="16592627" y="1762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CCF44530-FC60-4901-90AF-B792D947D7E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79E91A03-C3B4-4747-9ED7-D2A1B83A50C8}"/>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9009BFC-0E6B-46D2-AA6A-A3E730C85DD3}"/>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類似団体と比較して特に有形固定資産減価償却率が高くなっている施設は公民館であり、低くなっている施設は道路である。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公民館については、現在市内に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つの公民館が設置されており、ともに築年数が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年を超えているものの、大規模改修行ったうえで、現在も利用している。今後も適正な維持管理に努めていく。</a:t>
          </a:r>
        </a:p>
        <a:p>
          <a:r>
            <a:rPr kumimoji="1" lang="ja-JP" altLang="en-US" sz="1300">
              <a:latin typeface="ＭＳ Ｐゴシック" panose="020B0600070205080204" pitchFamily="50" charset="-128"/>
              <a:ea typeface="ＭＳ Ｐゴシック" panose="020B0600070205080204" pitchFamily="50" charset="-128"/>
            </a:rPr>
            <a:t>道路については、取得日が不明なものが複数あり、これらは合併年度の前年度末を取得日としているため、有形固定資産減価償却率が低くなっていると考えられる。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46DA89-0A11-4D63-AD6F-12A024C07848}"/>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CDAD39-170B-4C0F-90A7-D456BF4E4369}"/>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4A8B70-66BE-4446-BD7F-DAB0E2358C8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EF79E3-0229-44FC-980C-51BBAADEDA6F}"/>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4074C2-A97D-4484-B69D-A2BF4D2CD1E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8FCFE6-A8F1-4397-9F70-0471DB701B58}"/>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963795-DDB9-43AD-91AA-CAC9891BA3E8}"/>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48D710-E775-4022-BADE-BAE205CEAF8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2527A7-14CD-4899-99D5-C7BDFD39F0A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44C314-8A0D-4021-8294-4886E0D4408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33,250
32,997
211.30
18,686,213
17,461,279
1,090,850
10,066,631
12,041,912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04D0F8-61B4-4B76-8278-1AB7329B81AA}"/>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BF612F-546E-4EDC-88EE-0B00C7D491CF}"/>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DD0C89-852E-4AAE-AE7D-6D6A2E1AE44C}"/>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C7CBD4-5415-4798-8777-96B3137F0635}"/>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3BB005-99B4-459F-BC50-8389BB410488}"/>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6334A96-9A67-4BD9-B6FA-BF4B2EE1F5D6}"/>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14B789-04F4-4DC4-83A1-FD5A9D676AC8}"/>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A630954-B981-4A2D-A582-3E761A830E2E}"/>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26ED1BF-9F6D-4E09-BCAB-85AA1879025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9272918-4200-4169-B80C-15CAB43D5E28}"/>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14480B-4271-4BE2-8B56-EF678DF22508}"/>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619C8F-C2E4-4527-972C-70344D3A30D2}"/>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3DA107-81E8-4A8C-9F91-8DA0934ABFB2}"/>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ED2085-7124-4592-8E32-991F13A634EB}"/>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378519-FC44-4659-AAC1-CC6E511593E2}"/>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E637BE2-F6CA-4648-9D26-AE697CADB217}"/>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33FF3E-7FDA-4CA4-8E4F-14ACA3BA08A3}"/>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9D20703-9AD1-4EAF-8BD7-B5A36C0A8E2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F213F6-0B13-424E-B114-245FE1FDC867}"/>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523C98D-4627-4CCD-A23F-3FBD0BA3E89A}"/>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BF47C9-4687-4A7E-ACB9-50D323A2C0F4}"/>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8E1C1D2-73F2-43BB-B0A8-036A4AEBC8F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0EF17F-8CDD-460A-999F-6E96492ABBC5}"/>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975EAEB-56BE-45F2-8460-2E36BA753358}"/>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6006C3B-1B61-430D-B907-D4F9F3789EC4}"/>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7074F56-1BE2-4BDA-8345-9F0407DF529D}"/>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597DD87-37CB-445E-A843-D6DF65C217E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9A77A2-4320-4D02-9C7F-760B90E4D198}"/>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B5DA40-FDED-4764-ACE6-66C31CE3EFAB}"/>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793FB85-C944-4967-88CA-49715F1F3AA2}"/>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23B03FB-8B9B-4A57-A6A3-B6C732CFEF47}"/>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BF873A0-6CAC-464B-A991-20116DBC1737}"/>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06B9CA7-A4C0-4F85-A136-EC07D78BDE74}"/>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4A90F36-107E-4AAA-874D-5CF32E4C99B8}"/>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2063BB9-C32F-4330-BB10-5D73C554FF4D}"/>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000DED1-78A1-4858-AB93-CD425600F45E}"/>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3EAD2D7-3B35-42F6-AE62-4103C086DDE3}"/>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D89E1B7-D8B1-4401-A15B-9899227014FD}"/>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19E78CC-8E44-47B5-A3E2-F1A643916A47}"/>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1300AA0-61A8-46B5-A767-4A88E73AF209}"/>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1B8EC7D-B1C5-48A0-B8E2-8FEBEAE922B2}"/>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CCA7F8C-6C45-4245-8FE9-6325010BD01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3DCD20A-3B43-426D-9F12-2A749848CC78}"/>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AF93B69-21A3-42C7-BB80-D69F4DF9E800}"/>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DFF126E-3648-47F5-9155-6857AB727E4D}"/>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5A2A5C6-7909-4DC3-89C0-3856BB3FD704}"/>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83B2EDBF-F94F-41A0-93A2-B8EEEA55CF37}"/>
            </a:ext>
          </a:extLst>
        </xdr:cNvPr>
        <xdr:cNvCxnSpPr/>
      </xdr:nvCxnSpPr>
      <xdr:spPr>
        <a:xfrm flipV="1">
          <a:off x="4177665" y="5517787"/>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0482F9A3-5B77-4F60-A606-C14A03C15AED}"/>
            </a:ext>
          </a:extLst>
        </xdr:cNvPr>
        <xdr:cNvSpPr txBox="1"/>
      </xdr:nvSpPr>
      <xdr:spPr>
        <a:xfrm>
          <a:off x="4216400" y="701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88B826EA-D209-4DEB-AA1D-243977C06A97}"/>
            </a:ext>
          </a:extLst>
        </xdr:cNvPr>
        <xdr:cNvCxnSpPr/>
      </xdr:nvCxnSpPr>
      <xdr:spPr>
        <a:xfrm>
          <a:off x="4108450" y="7008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46B7E767-0FC6-46C9-B27D-6D03AF45AF7F}"/>
            </a:ext>
          </a:extLst>
        </xdr:cNvPr>
        <xdr:cNvSpPr txBox="1"/>
      </xdr:nvSpPr>
      <xdr:spPr>
        <a:xfrm>
          <a:off x="4216400" y="5299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24EA6D03-12AE-43B9-ACE7-E82BAAED408B}"/>
            </a:ext>
          </a:extLst>
        </xdr:cNvPr>
        <xdr:cNvCxnSpPr/>
      </xdr:nvCxnSpPr>
      <xdr:spPr>
        <a:xfrm>
          <a:off x="4108450" y="55177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3" name="【図書館】&#10;有形固定資産減価償却率平均値テキスト">
          <a:extLst>
            <a:ext uri="{FF2B5EF4-FFF2-40B4-BE49-F238E27FC236}">
              <a16:creationId xmlns:a16="http://schemas.microsoft.com/office/drawing/2014/main" id="{86349506-99A8-4ADC-B09C-5393F4BC652C}"/>
            </a:ext>
          </a:extLst>
        </xdr:cNvPr>
        <xdr:cNvSpPr txBox="1"/>
      </xdr:nvSpPr>
      <xdr:spPr>
        <a:xfrm>
          <a:off x="4216400" y="626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59E3E8B0-647D-44BD-B08D-030AAF917C50}"/>
            </a:ext>
          </a:extLst>
        </xdr:cNvPr>
        <xdr:cNvSpPr/>
      </xdr:nvSpPr>
      <xdr:spPr>
        <a:xfrm>
          <a:off x="4127500" y="627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A5FA59B8-4578-413B-9786-6A7769C82656}"/>
            </a:ext>
          </a:extLst>
        </xdr:cNvPr>
        <xdr:cNvSpPr/>
      </xdr:nvSpPr>
      <xdr:spPr>
        <a:xfrm>
          <a:off x="3384550" y="632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144599</xdr:rowOff>
    </xdr:from>
    <xdr:to>
      <xdr:col>15</xdr:col>
      <xdr:colOff>101600</xdr:colOff>
      <xdr:row>37</xdr:row>
      <xdr:rowOff>74749</xdr:rowOff>
    </xdr:to>
    <xdr:sp macro="" textlink="">
      <xdr:nvSpPr>
        <xdr:cNvPr id="66" name="フローチャート: 判断 65">
          <a:extLst>
            <a:ext uri="{FF2B5EF4-FFF2-40B4-BE49-F238E27FC236}">
              <a16:creationId xmlns:a16="http://schemas.microsoft.com/office/drawing/2014/main" id="{0695372E-736A-44E6-AB0B-7C090A09690B}"/>
            </a:ext>
          </a:extLst>
        </xdr:cNvPr>
        <xdr:cNvSpPr/>
      </xdr:nvSpPr>
      <xdr:spPr>
        <a:xfrm>
          <a:off x="2571750" y="60945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EBC8B3B5-A40F-448A-B1AD-2BA9773190A0}"/>
            </a:ext>
          </a:extLst>
        </xdr:cNvPr>
        <xdr:cNvSpPr/>
      </xdr:nvSpPr>
      <xdr:spPr>
        <a:xfrm>
          <a:off x="1778000" y="60733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FA28A522-5CF8-40D3-B725-A26D3A0B91FC}"/>
            </a:ext>
          </a:extLst>
        </xdr:cNvPr>
        <xdr:cNvSpPr/>
      </xdr:nvSpPr>
      <xdr:spPr>
        <a:xfrm>
          <a:off x="984250" y="6065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B53CDD4-2D20-4D2B-8046-C53370F8BF6B}"/>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66A964C-9C0E-43CB-B160-177F59B865EC}"/>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98CCD4-C0AA-45DD-B2AC-D91625EEEDA3}"/>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7D482AB-C642-4180-935F-781B418B5672}"/>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7108288-610D-459A-A74E-69849E1A568E}"/>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4" name="楕円 73">
          <a:extLst>
            <a:ext uri="{FF2B5EF4-FFF2-40B4-BE49-F238E27FC236}">
              <a16:creationId xmlns:a16="http://schemas.microsoft.com/office/drawing/2014/main" id="{D07103C8-F0DE-4C16-8DD0-744E57D2BE73}"/>
            </a:ext>
          </a:extLst>
        </xdr:cNvPr>
        <xdr:cNvSpPr/>
      </xdr:nvSpPr>
      <xdr:spPr>
        <a:xfrm>
          <a:off x="4127500" y="6277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13987</xdr:rowOff>
    </xdr:from>
    <xdr:ext cx="405111" cy="259045"/>
    <xdr:sp macro="" textlink="">
      <xdr:nvSpPr>
        <xdr:cNvPr id="75" name="【図書館】&#10;有形固定資産減価償却率該当値テキスト">
          <a:extLst>
            <a:ext uri="{FF2B5EF4-FFF2-40B4-BE49-F238E27FC236}">
              <a16:creationId xmlns:a16="http://schemas.microsoft.com/office/drawing/2014/main" id="{158A2C39-3421-4CAC-A75E-ABAAC552946B}"/>
            </a:ext>
          </a:extLst>
        </xdr:cNvPr>
        <xdr:cNvSpPr txBox="1"/>
      </xdr:nvSpPr>
      <xdr:spPr>
        <a:xfrm>
          <a:off x="42164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a:extLst>
            <a:ext uri="{FF2B5EF4-FFF2-40B4-BE49-F238E27FC236}">
              <a16:creationId xmlns:a16="http://schemas.microsoft.com/office/drawing/2014/main" id="{730BD7DD-1854-4BE1-973A-F54C430BEE81}"/>
            </a:ext>
          </a:extLst>
        </xdr:cNvPr>
        <xdr:cNvSpPr/>
      </xdr:nvSpPr>
      <xdr:spPr>
        <a:xfrm>
          <a:off x="3384550" y="62792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43543</xdr:rowOff>
    </xdr:to>
    <xdr:cxnSp macro="">
      <xdr:nvCxnSpPr>
        <xdr:cNvPr id="77" name="直線コネクタ 76">
          <a:extLst>
            <a:ext uri="{FF2B5EF4-FFF2-40B4-BE49-F238E27FC236}">
              <a16:creationId xmlns:a16="http://schemas.microsoft.com/office/drawing/2014/main" id="{7E5F5103-2E61-4E98-A595-2B0CB3FDF590}"/>
            </a:ext>
          </a:extLst>
        </xdr:cNvPr>
        <xdr:cNvCxnSpPr/>
      </xdr:nvCxnSpPr>
      <xdr:spPr>
        <a:xfrm flipV="1">
          <a:off x="3429000" y="6322060"/>
          <a:ext cx="7493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8" name="楕円 77">
          <a:extLst>
            <a:ext uri="{FF2B5EF4-FFF2-40B4-BE49-F238E27FC236}">
              <a16:creationId xmlns:a16="http://schemas.microsoft.com/office/drawing/2014/main" id="{2AB62C05-6519-4E1A-9107-2DF93C8F7477}"/>
            </a:ext>
          </a:extLst>
        </xdr:cNvPr>
        <xdr:cNvSpPr/>
      </xdr:nvSpPr>
      <xdr:spPr>
        <a:xfrm>
          <a:off x="2571750" y="65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39</xdr:row>
      <xdr:rowOff>117022</xdr:rowOff>
    </xdr:to>
    <xdr:cxnSp macro="">
      <xdr:nvCxnSpPr>
        <xdr:cNvPr id="79" name="直線コネクタ 78">
          <a:extLst>
            <a:ext uri="{FF2B5EF4-FFF2-40B4-BE49-F238E27FC236}">
              <a16:creationId xmlns:a16="http://schemas.microsoft.com/office/drawing/2014/main" id="{B7AA855F-555D-4455-BB8A-686FA83B9DA1}"/>
            </a:ext>
          </a:extLst>
        </xdr:cNvPr>
        <xdr:cNvCxnSpPr/>
      </xdr:nvCxnSpPr>
      <xdr:spPr>
        <a:xfrm flipV="1">
          <a:off x="2622550" y="6323693"/>
          <a:ext cx="806450" cy="23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80" name="楕円 79">
          <a:extLst>
            <a:ext uri="{FF2B5EF4-FFF2-40B4-BE49-F238E27FC236}">
              <a16:creationId xmlns:a16="http://schemas.microsoft.com/office/drawing/2014/main" id="{98B769D3-B3C3-4AEB-AB37-99C162DABE36}"/>
            </a:ext>
          </a:extLst>
        </xdr:cNvPr>
        <xdr:cNvSpPr/>
      </xdr:nvSpPr>
      <xdr:spPr>
        <a:xfrm>
          <a:off x="1778000" y="64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84365</xdr:rowOff>
    </xdr:from>
    <xdr:to>
      <xdr:col>15</xdr:col>
      <xdr:colOff>50800</xdr:colOff>
      <xdr:row>39</xdr:row>
      <xdr:rowOff>117022</xdr:rowOff>
    </xdr:to>
    <xdr:cxnSp macro="">
      <xdr:nvCxnSpPr>
        <xdr:cNvPr id="81" name="直線コネクタ 80">
          <a:extLst>
            <a:ext uri="{FF2B5EF4-FFF2-40B4-BE49-F238E27FC236}">
              <a16:creationId xmlns:a16="http://schemas.microsoft.com/office/drawing/2014/main" id="{2E531F4E-E80C-4DAC-9885-01EBF802AC26}"/>
            </a:ext>
          </a:extLst>
        </xdr:cNvPr>
        <xdr:cNvCxnSpPr/>
      </xdr:nvCxnSpPr>
      <xdr:spPr>
        <a:xfrm>
          <a:off x="1828800" y="6529615"/>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xdr:rowOff>
    </xdr:from>
    <xdr:to>
      <xdr:col>6</xdr:col>
      <xdr:colOff>38100</xdr:colOff>
      <xdr:row>39</xdr:row>
      <xdr:rowOff>102507</xdr:rowOff>
    </xdr:to>
    <xdr:sp macro="" textlink="">
      <xdr:nvSpPr>
        <xdr:cNvPr id="82" name="楕円 81">
          <a:extLst>
            <a:ext uri="{FF2B5EF4-FFF2-40B4-BE49-F238E27FC236}">
              <a16:creationId xmlns:a16="http://schemas.microsoft.com/office/drawing/2014/main" id="{2A1C35B7-88B4-4C17-9AF6-1FDF6FDF761B}"/>
            </a:ext>
          </a:extLst>
        </xdr:cNvPr>
        <xdr:cNvSpPr/>
      </xdr:nvSpPr>
      <xdr:spPr>
        <a:xfrm>
          <a:off x="984250" y="64461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51707</xdr:rowOff>
    </xdr:from>
    <xdr:to>
      <xdr:col>10</xdr:col>
      <xdr:colOff>114300</xdr:colOff>
      <xdr:row>39</xdr:row>
      <xdr:rowOff>84365</xdr:rowOff>
    </xdr:to>
    <xdr:cxnSp macro="">
      <xdr:nvCxnSpPr>
        <xdr:cNvPr id="83" name="直線コネクタ 82">
          <a:extLst>
            <a:ext uri="{FF2B5EF4-FFF2-40B4-BE49-F238E27FC236}">
              <a16:creationId xmlns:a16="http://schemas.microsoft.com/office/drawing/2014/main" id="{DDE4AAB1-1C88-42EF-85E6-72D934CAB341}"/>
            </a:ext>
          </a:extLst>
        </xdr:cNvPr>
        <xdr:cNvCxnSpPr/>
      </xdr:nvCxnSpPr>
      <xdr:spPr>
        <a:xfrm>
          <a:off x="1028700" y="6496957"/>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4" name="n_1aveValue【図書館】&#10;有形固定資産減価償却率">
          <a:extLst>
            <a:ext uri="{FF2B5EF4-FFF2-40B4-BE49-F238E27FC236}">
              <a16:creationId xmlns:a16="http://schemas.microsoft.com/office/drawing/2014/main" id="{0EC3EEB3-96AA-4746-B09E-6CE4E5A7D2F4}"/>
            </a:ext>
          </a:extLst>
        </xdr:cNvPr>
        <xdr:cNvSpPr txBox="1"/>
      </xdr:nvSpPr>
      <xdr:spPr>
        <a:xfrm>
          <a:off x="32391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5" name="n_2aveValue【図書館】&#10;有形固定資産減価償却率">
          <a:extLst>
            <a:ext uri="{FF2B5EF4-FFF2-40B4-BE49-F238E27FC236}">
              <a16:creationId xmlns:a16="http://schemas.microsoft.com/office/drawing/2014/main" id="{F8083DE7-E955-4CAC-8B52-EF346F5A6503}"/>
            </a:ext>
          </a:extLst>
        </xdr:cNvPr>
        <xdr:cNvSpPr txBox="1"/>
      </xdr:nvSpPr>
      <xdr:spPr>
        <a:xfrm>
          <a:off x="2439044" y="58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9DEB33AE-E0EF-4A29-B455-1B20B2672F87}"/>
            </a:ext>
          </a:extLst>
        </xdr:cNvPr>
        <xdr:cNvSpPr txBox="1"/>
      </xdr:nvSpPr>
      <xdr:spPr>
        <a:xfrm>
          <a:off x="1645294" y="585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7259ABDC-03F5-4CB6-8E46-DFA994AD6026}"/>
            </a:ext>
          </a:extLst>
        </xdr:cNvPr>
        <xdr:cNvSpPr txBox="1"/>
      </xdr:nvSpPr>
      <xdr:spPr>
        <a:xfrm>
          <a:off x="851544" y="58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110870</xdr:rowOff>
    </xdr:from>
    <xdr:ext cx="405111" cy="259045"/>
    <xdr:sp macro="" textlink="">
      <xdr:nvSpPr>
        <xdr:cNvPr id="88" name="n_1mainValue【図書館】&#10;有形固定資産減価償却率">
          <a:extLst>
            <a:ext uri="{FF2B5EF4-FFF2-40B4-BE49-F238E27FC236}">
              <a16:creationId xmlns:a16="http://schemas.microsoft.com/office/drawing/2014/main" id="{B046E927-B5E6-47F5-837E-D618440E760A}"/>
            </a:ext>
          </a:extLst>
        </xdr:cNvPr>
        <xdr:cNvSpPr txBox="1"/>
      </xdr:nvSpPr>
      <xdr:spPr>
        <a:xfrm>
          <a:off x="3239144" y="6060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9" name="n_2mainValue【図書館】&#10;有形固定資産減価償却率">
          <a:extLst>
            <a:ext uri="{FF2B5EF4-FFF2-40B4-BE49-F238E27FC236}">
              <a16:creationId xmlns:a16="http://schemas.microsoft.com/office/drawing/2014/main" id="{7CA15439-B252-4788-8644-7564E5E7571F}"/>
            </a:ext>
          </a:extLst>
        </xdr:cNvPr>
        <xdr:cNvSpPr txBox="1"/>
      </xdr:nvSpPr>
      <xdr:spPr>
        <a:xfrm>
          <a:off x="2439044" y="660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90" name="n_3mainValue【図書館】&#10;有形固定資産減価償却率">
          <a:extLst>
            <a:ext uri="{FF2B5EF4-FFF2-40B4-BE49-F238E27FC236}">
              <a16:creationId xmlns:a16="http://schemas.microsoft.com/office/drawing/2014/main" id="{611EFDB6-22E4-437E-B937-77FD238F08CB}"/>
            </a:ext>
          </a:extLst>
        </xdr:cNvPr>
        <xdr:cNvSpPr txBox="1"/>
      </xdr:nvSpPr>
      <xdr:spPr>
        <a:xfrm>
          <a:off x="1645294" y="6571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93634</xdr:rowOff>
    </xdr:from>
    <xdr:ext cx="405111" cy="259045"/>
    <xdr:sp macro="" textlink="">
      <xdr:nvSpPr>
        <xdr:cNvPr id="91" name="n_4mainValue【図書館】&#10;有形固定資産減価償却率">
          <a:extLst>
            <a:ext uri="{FF2B5EF4-FFF2-40B4-BE49-F238E27FC236}">
              <a16:creationId xmlns:a16="http://schemas.microsoft.com/office/drawing/2014/main" id="{6BDD4F1F-4282-462F-B923-EEDEF201F6AB}"/>
            </a:ext>
          </a:extLst>
        </xdr:cNvPr>
        <xdr:cNvSpPr txBox="1"/>
      </xdr:nvSpPr>
      <xdr:spPr>
        <a:xfrm>
          <a:off x="851544" y="653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2BA142C-6AE3-4FDF-A822-81CCFB47FE51}"/>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4A464A4-26E5-4F4A-9129-C7C00C256672}"/>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B183E04-07AE-4FC5-923A-431AE7EB79CE}"/>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008F4C6-2223-40BD-B22D-9477D208182C}"/>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25BADEF-D665-48A1-8937-0068323E107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ADC2347-2B01-4551-8694-F4026EC5ACDC}"/>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5C0B856-E70B-4C55-864B-2C70B54D71FD}"/>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FD27460-FE94-496B-99FF-368A44079DA6}"/>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4A284E9-95B2-4A80-B09E-239C5BFE3FBB}"/>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EAB6A4F-E2D3-4FE4-84EA-59B97B653639}"/>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F033476-DD00-492E-B24F-FE24C8C5E727}"/>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70EE504-EDB4-4437-BE9D-4A1FA43BD096}"/>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648141A-E128-40AA-AE83-A631DBD4E9E9}"/>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71A968E-0FE6-4A32-805A-011175729ACA}"/>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1E24834-C3BE-483A-A78C-9CB61EBFB40B}"/>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8314D106-94AF-405B-9919-7EF41CB08A4E}"/>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8EE8C5B-D7FD-4D27-8897-6E9DAB305B8E}"/>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2191670-F11B-4C30-9D60-4C786CAA36C2}"/>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8DECD3D-4B95-4E8B-9CFD-CBAAE9BC50EA}"/>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B36399B-92E9-4A7F-8908-353638F0075E}"/>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A835594-3BD2-4AC7-91B3-20039D768EC4}"/>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919B19B-A8F4-48BA-AE61-226DC26A967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968FE4B-1546-4D0B-A0D0-86364825FA32}"/>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D20CDE75-06FC-4C52-A116-AE612B2409DD}"/>
            </a:ext>
          </a:extLst>
        </xdr:cNvPr>
        <xdr:cNvCxnSpPr/>
      </xdr:nvCxnSpPr>
      <xdr:spPr>
        <a:xfrm flipV="1">
          <a:off x="9429115" y="544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E25FCE55-F051-4F29-8B48-FBB8756422AD}"/>
            </a:ext>
          </a:extLst>
        </xdr:cNvPr>
        <xdr:cNvSpPr txBox="1"/>
      </xdr:nvSpPr>
      <xdr:spPr>
        <a:xfrm>
          <a:off x="946785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8A3D201B-D8BB-4DE9-8300-86806894C384}"/>
            </a:ext>
          </a:extLst>
        </xdr:cNvPr>
        <xdr:cNvCxnSpPr/>
      </xdr:nvCxnSpPr>
      <xdr:spPr>
        <a:xfrm>
          <a:off x="9359900" y="687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0A3F40C8-BF0F-42B5-BBDC-C04948DC42E7}"/>
            </a:ext>
          </a:extLst>
        </xdr:cNvPr>
        <xdr:cNvSpPr txBox="1"/>
      </xdr:nvSpPr>
      <xdr:spPr>
        <a:xfrm>
          <a:off x="9467850" y="52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B7F14181-7AA7-4B97-803B-56B0A2C59BBC}"/>
            </a:ext>
          </a:extLst>
        </xdr:cNvPr>
        <xdr:cNvCxnSpPr/>
      </xdr:nvCxnSpPr>
      <xdr:spPr>
        <a:xfrm>
          <a:off x="935990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a:extLst>
            <a:ext uri="{FF2B5EF4-FFF2-40B4-BE49-F238E27FC236}">
              <a16:creationId xmlns:a16="http://schemas.microsoft.com/office/drawing/2014/main" id="{9F604845-80C8-4802-9EF2-824685555C55}"/>
            </a:ext>
          </a:extLst>
        </xdr:cNvPr>
        <xdr:cNvSpPr txBox="1"/>
      </xdr:nvSpPr>
      <xdr:spPr>
        <a:xfrm>
          <a:off x="9467850" y="629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a:extLst>
            <a:ext uri="{FF2B5EF4-FFF2-40B4-BE49-F238E27FC236}">
              <a16:creationId xmlns:a16="http://schemas.microsoft.com/office/drawing/2014/main" id="{80761165-F41B-4CB5-A285-8D10ABAD5B4A}"/>
            </a:ext>
          </a:extLst>
        </xdr:cNvPr>
        <xdr:cNvSpPr/>
      </xdr:nvSpPr>
      <xdr:spPr>
        <a:xfrm>
          <a:off x="9398000" y="6318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a:extLst>
            <a:ext uri="{FF2B5EF4-FFF2-40B4-BE49-F238E27FC236}">
              <a16:creationId xmlns:a16="http://schemas.microsoft.com/office/drawing/2014/main" id="{A40CAF54-2779-41BA-8E58-BA5371C108FF}"/>
            </a:ext>
          </a:extLst>
        </xdr:cNvPr>
        <xdr:cNvSpPr/>
      </xdr:nvSpPr>
      <xdr:spPr>
        <a:xfrm>
          <a:off x="8636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165100</xdr:rowOff>
    </xdr:from>
    <xdr:to>
      <xdr:col>46</xdr:col>
      <xdr:colOff>38100</xdr:colOff>
      <xdr:row>37</xdr:row>
      <xdr:rowOff>95250</xdr:rowOff>
    </xdr:to>
    <xdr:sp macro="" textlink="">
      <xdr:nvSpPr>
        <xdr:cNvPr id="123" name="フローチャート: 判断 122">
          <a:extLst>
            <a:ext uri="{FF2B5EF4-FFF2-40B4-BE49-F238E27FC236}">
              <a16:creationId xmlns:a16="http://schemas.microsoft.com/office/drawing/2014/main" id="{2D9618D1-7A08-47CF-B335-28737C485F07}"/>
            </a:ext>
          </a:extLst>
        </xdr:cNvPr>
        <xdr:cNvSpPr/>
      </xdr:nvSpPr>
      <xdr:spPr>
        <a:xfrm>
          <a:off x="7842250" y="6115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6350</xdr:rowOff>
    </xdr:from>
    <xdr:to>
      <xdr:col>41</xdr:col>
      <xdr:colOff>101600</xdr:colOff>
      <xdr:row>37</xdr:row>
      <xdr:rowOff>107950</xdr:rowOff>
    </xdr:to>
    <xdr:sp macro="" textlink="">
      <xdr:nvSpPr>
        <xdr:cNvPr id="124" name="フローチャート: 判断 123">
          <a:extLst>
            <a:ext uri="{FF2B5EF4-FFF2-40B4-BE49-F238E27FC236}">
              <a16:creationId xmlns:a16="http://schemas.microsoft.com/office/drawing/2014/main" id="{ECE2EFED-3630-4E89-AF93-77294C4A16DE}"/>
            </a:ext>
          </a:extLst>
        </xdr:cNvPr>
        <xdr:cNvSpPr/>
      </xdr:nvSpPr>
      <xdr:spPr>
        <a:xfrm>
          <a:off x="702945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31750</xdr:rowOff>
    </xdr:from>
    <xdr:to>
      <xdr:col>36</xdr:col>
      <xdr:colOff>165100</xdr:colOff>
      <xdr:row>37</xdr:row>
      <xdr:rowOff>133350</xdr:rowOff>
    </xdr:to>
    <xdr:sp macro="" textlink="">
      <xdr:nvSpPr>
        <xdr:cNvPr id="125" name="フローチャート: 判断 124">
          <a:extLst>
            <a:ext uri="{FF2B5EF4-FFF2-40B4-BE49-F238E27FC236}">
              <a16:creationId xmlns:a16="http://schemas.microsoft.com/office/drawing/2014/main" id="{A7756198-C3BE-4CEF-8D46-169E6AB723D4}"/>
            </a:ext>
          </a:extLst>
        </xdr:cNvPr>
        <xdr:cNvSpPr/>
      </xdr:nvSpPr>
      <xdr:spPr>
        <a:xfrm>
          <a:off x="62357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8277B2-0F58-4A14-B0BC-538C8B5FFAF5}"/>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1D69806-3B74-4572-AA7A-4CD81D3BCB47}"/>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BB78F93-1C8E-4F16-80DF-34C9A881D817}"/>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8E5D892-EFAF-4026-B5DC-72FE36E358C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B809AC7-5982-4E54-AF76-C552A56BA9BD}"/>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158750</xdr:rowOff>
    </xdr:from>
    <xdr:to>
      <xdr:col>55</xdr:col>
      <xdr:colOff>50800</xdr:colOff>
      <xdr:row>36</xdr:row>
      <xdr:rowOff>88900</xdr:rowOff>
    </xdr:to>
    <xdr:sp macro="" textlink="">
      <xdr:nvSpPr>
        <xdr:cNvPr id="131" name="楕円 130">
          <a:extLst>
            <a:ext uri="{FF2B5EF4-FFF2-40B4-BE49-F238E27FC236}">
              <a16:creationId xmlns:a16="http://schemas.microsoft.com/office/drawing/2014/main" id="{FE155367-C9B3-4F4A-9D96-6CA338E937FB}"/>
            </a:ext>
          </a:extLst>
        </xdr:cNvPr>
        <xdr:cNvSpPr/>
      </xdr:nvSpPr>
      <xdr:spPr>
        <a:xfrm>
          <a:off x="9398000" y="5943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10177</xdr:rowOff>
    </xdr:from>
    <xdr:ext cx="469744" cy="259045"/>
    <xdr:sp macro="" textlink="">
      <xdr:nvSpPr>
        <xdr:cNvPr id="132" name="【図書館】&#10;一人当たり面積該当値テキスト">
          <a:extLst>
            <a:ext uri="{FF2B5EF4-FFF2-40B4-BE49-F238E27FC236}">
              <a16:creationId xmlns:a16="http://schemas.microsoft.com/office/drawing/2014/main" id="{4FB777EF-6326-451A-A588-558148BF10E8}"/>
            </a:ext>
          </a:extLst>
        </xdr:cNvPr>
        <xdr:cNvSpPr txBox="1"/>
      </xdr:nvSpPr>
      <xdr:spPr>
        <a:xfrm>
          <a:off x="946785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158750</xdr:rowOff>
    </xdr:from>
    <xdr:to>
      <xdr:col>50</xdr:col>
      <xdr:colOff>165100</xdr:colOff>
      <xdr:row>36</xdr:row>
      <xdr:rowOff>88900</xdr:rowOff>
    </xdr:to>
    <xdr:sp macro="" textlink="">
      <xdr:nvSpPr>
        <xdr:cNvPr id="133" name="楕円 132">
          <a:extLst>
            <a:ext uri="{FF2B5EF4-FFF2-40B4-BE49-F238E27FC236}">
              <a16:creationId xmlns:a16="http://schemas.microsoft.com/office/drawing/2014/main" id="{0E48D727-2CE9-4DE2-BD91-2FD7665985DE}"/>
            </a:ext>
          </a:extLst>
        </xdr:cNvPr>
        <xdr:cNvSpPr/>
      </xdr:nvSpPr>
      <xdr:spPr>
        <a:xfrm>
          <a:off x="8636000" y="5943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38100</xdr:rowOff>
    </xdr:from>
    <xdr:to>
      <xdr:col>55</xdr:col>
      <xdr:colOff>0</xdr:colOff>
      <xdr:row>36</xdr:row>
      <xdr:rowOff>38100</xdr:rowOff>
    </xdr:to>
    <xdr:cxnSp macro="">
      <xdr:nvCxnSpPr>
        <xdr:cNvPr id="134" name="直線コネクタ 133">
          <a:extLst>
            <a:ext uri="{FF2B5EF4-FFF2-40B4-BE49-F238E27FC236}">
              <a16:creationId xmlns:a16="http://schemas.microsoft.com/office/drawing/2014/main" id="{326F184D-D44C-4744-9E05-04679C3FDE4C}"/>
            </a:ext>
          </a:extLst>
        </xdr:cNvPr>
        <xdr:cNvCxnSpPr/>
      </xdr:nvCxnSpPr>
      <xdr:spPr>
        <a:xfrm>
          <a:off x="8686800" y="59880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35" name="楕円 134">
          <a:extLst>
            <a:ext uri="{FF2B5EF4-FFF2-40B4-BE49-F238E27FC236}">
              <a16:creationId xmlns:a16="http://schemas.microsoft.com/office/drawing/2014/main" id="{3B747FEC-D2C3-4ED4-A854-3E1B4B6AAF08}"/>
            </a:ext>
          </a:extLst>
        </xdr:cNvPr>
        <xdr:cNvSpPr/>
      </xdr:nvSpPr>
      <xdr:spPr>
        <a:xfrm>
          <a:off x="7842250" y="6235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38100</xdr:rowOff>
    </xdr:from>
    <xdr:to>
      <xdr:col>50</xdr:col>
      <xdr:colOff>114300</xdr:colOff>
      <xdr:row>38</xdr:row>
      <xdr:rowOff>0</xdr:rowOff>
    </xdr:to>
    <xdr:cxnSp macro="">
      <xdr:nvCxnSpPr>
        <xdr:cNvPr id="136" name="直線コネクタ 135">
          <a:extLst>
            <a:ext uri="{FF2B5EF4-FFF2-40B4-BE49-F238E27FC236}">
              <a16:creationId xmlns:a16="http://schemas.microsoft.com/office/drawing/2014/main" id="{2B5A6C62-69D8-4B6C-88A6-AAC5D6FEDF24}"/>
            </a:ext>
          </a:extLst>
        </xdr:cNvPr>
        <xdr:cNvCxnSpPr/>
      </xdr:nvCxnSpPr>
      <xdr:spPr>
        <a:xfrm flipV="1">
          <a:off x="7886700" y="5988050"/>
          <a:ext cx="8001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50800</xdr:rowOff>
    </xdr:to>
    <xdr:sp macro="" textlink="">
      <xdr:nvSpPr>
        <xdr:cNvPr id="137" name="楕円 136">
          <a:extLst>
            <a:ext uri="{FF2B5EF4-FFF2-40B4-BE49-F238E27FC236}">
              <a16:creationId xmlns:a16="http://schemas.microsoft.com/office/drawing/2014/main" id="{5DFA9599-0E7F-4A12-9E9B-62C85EEE596A}"/>
            </a:ext>
          </a:extLst>
        </xdr:cNvPr>
        <xdr:cNvSpPr/>
      </xdr:nvSpPr>
      <xdr:spPr>
        <a:xfrm>
          <a:off x="7029450" y="623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0</xdr:rowOff>
    </xdr:to>
    <xdr:cxnSp macro="">
      <xdr:nvCxnSpPr>
        <xdr:cNvPr id="138" name="直線コネクタ 137">
          <a:extLst>
            <a:ext uri="{FF2B5EF4-FFF2-40B4-BE49-F238E27FC236}">
              <a16:creationId xmlns:a16="http://schemas.microsoft.com/office/drawing/2014/main" id="{B91CDCD2-7771-4AF4-B5D1-1AAD636C3746}"/>
            </a:ext>
          </a:extLst>
        </xdr:cNvPr>
        <xdr:cNvCxnSpPr/>
      </xdr:nvCxnSpPr>
      <xdr:spPr>
        <a:xfrm>
          <a:off x="7080250" y="6280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39" name="楕円 138">
          <a:extLst>
            <a:ext uri="{FF2B5EF4-FFF2-40B4-BE49-F238E27FC236}">
              <a16:creationId xmlns:a16="http://schemas.microsoft.com/office/drawing/2014/main" id="{8A31AC95-1D50-425E-BA96-D8FE05208614}"/>
            </a:ext>
          </a:extLst>
        </xdr:cNvPr>
        <xdr:cNvSpPr/>
      </xdr:nvSpPr>
      <xdr:spPr>
        <a:xfrm>
          <a:off x="6235700" y="623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0</xdr:rowOff>
    </xdr:from>
    <xdr:to>
      <xdr:col>41</xdr:col>
      <xdr:colOff>50800</xdr:colOff>
      <xdr:row>38</xdr:row>
      <xdr:rowOff>0</xdr:rowOff>
    </xdr:to>
    <xdr:cxnSp macro="">
      <xdr:nvCxnSpPr>
        <xdr:cNvPr id="140" name="直線コネクタ 139">
          <a:extLst>
            <a:ext uri="{FF2B5EF4-FFF2-40B4-BE49-F238E27FC236}">
              <a16:creationId xmlns:a16="http://schemas.microsoft.com/office/drawing/2014/main" id="{A0FBA1EA-B048-4320-9E30-B853FDD715D4}"/>
            </a:ext>
          </a:extLst>
        </xdr:cNvPr>
        <xdr:cNvCxnSpPr/>
      </xdr:nvCxnSpPr>
      <xdr:spPr>
        <a:xfrm>
          <a:off x="6286500" y="62801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41" name="n_1aveValue【図書館】&#10;一人当たり面積">
          <a:extLst>
            <a:ext uri="{FF2B5EF4-FFF2-40B4-BE49-F238E27FC236}">
              <a16:creationId xmlns:a16="http://schemas.microsoft.com/office/drawing/2014/main" id="{60D6D050-CF14-47F4-BB98-095AB9A63F03}"/>
            </a:ext>
          </a:extLst>
        </xdr:cNvPr>
        <xdr:cNvSpPr txBox="1"/>
      </xdr:nvSpPr>
      <xdr:spPr>
        <a:xfrm>
          <a:off x="8458277" y="642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111777</xdr:rowOff>
    </xdr:from>
    <xdr:ext cx="469744" cy="259045"/>
    <xdr:sp macro="" textlink="">
      <xdr:nvSpPr>
        <xdr:cNvPr id="142" name="n_2aveValue【図書館】&#10;一人当たり面積">
          <a:extLst>
            <a:ext uri="{FF2B5EF4-FFF2-40B4-BE49-F238E27FC236}">
              <a16:creationId xmlns:a16="http://schemas.microsoft.com/office/drawing/2014/main" id="{FAE43BD9-A09B-4ED5-A447-58C770FC23D9}"/>
            </a:ext>
          </a:extLst>
        </xdr:cNvPr>
        <xdr:cNvSpPr txBox="1"/>
      </xdr:nvSpPr>
      <xdr:spPr>
        <a:xfrm>
          <a:off x="76772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43" name="n_3aveValue【図書館】&#10;一人当たり面積">
          <a:extLst>
            <a:ext uri="{FF2B5EF4-FFF2-40B4-BE49-F238E27FC236}">
              <a16:creationId xmlns:a16="http://schemas.microsoft.com/office/drawing/2014/main" id="{D68F2A86-8D51-4197-9D30-039E0D8525F8}"/>
            </a:ext>
          </a:extLst>
        </xdr:cNvPr>
        <xdr:cNvSpPr txBox="1"/>
      </xdr:nvSpPr>
      <xdr:spPr>
        <a:xfrm>
          <a:off x="6864427"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149877</xdr:rowOff>
    </xdr:from>
    <xdr:ext cx="469744" cy="259045"/>
    <xdr:sp macro="" textlink="">
      <xdr:nvSpPr>
        <xdr:cNvPr id="144" name="n_4aveValue【図書館】&#10;一人当たり面積">
          <a:extLst>
            <a:ext uri="{FF2B5EF4-FFF2-40B4-BE49-F238E27FC236}">
              <a16:creationId xmlns:a16="http://schemas.microsoft.com/office/drawing/2014/main" id="{A4E597DF-B8D7-4730-8D6F-C4F967F89B38}"/>
            </a:ext>
          </a:extLst>
        </xdr:cNvPr>
        <xdr:cNvSpPr txBox="1"/>
      </xdr:nvSpPr>
      <xdr:spPr>
        <a:xfrm>
          <a:off x="607067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105427</xdr:rowOff>
    </xdr:from>
    <xdr:ext cx="469744" cy="259045"/>
    <xdr:sp macro="" textlink="">
      <xdr:nvSpPr>
        <xdr:cNvPr id="145" name="n_1mainValue【図書館】&#10;一人当たり面積">
          <a:extLst>
            <a:ext uri="{FF2B5EF4-FFF2-40B4-BE49-F238E27FC236}">
              <a16:creationId xmlns:a16="http://schemas.microsoft.com/office/drawing/2014/main" id="{71A02303-167D-49C2-8447-890DF0E39C68}"/>
            </a:ext>
          </a:extLst>
        </xdr:cNvPr>
        <xdr:cNvSpPr txBox="1"/>
      </xdr:nvSpPr>
      <xdr:spPr>
        <a:xfrm>
          <a:off x="845827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41927</xdr:rowOff>
    </xdr:from>
    <xdr:ext cx="469744" cy="259045"/>
    <xdr:sp macro="" textlink="">
      <xdr:nvSpPr>
        <xdr:cNvPr id="146" name="n_2mainValue【図書館】&#10;一人当たり面積">
          <a:extLst>
            <a:ext uri="{FF2B5EF4-FFF2-40B4-BE49-F238E27FC236}">
              <a16:creationId xmlns:a16="http://schemas.microsoft.com/office/drawing/2014/main" id="{61988371-A599-4128-819C-E5AD44CE274A}"/>
            </a:ext>
          </a:extLst>
        </xdr:cNvPr>
        <xdr:cNvSpPr txBox="1"/>
      </xdr:nvSpPr>
      <xdr:spPr>
        <a:xfrm>
          <a:off x="7677227"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41927</xdr:rowOff>
    </xdr:from>
    <xdr:ext cx="469744" cy="259045"/>
    <xdr:sp macro="" textlink="">
      <xdr:nvSpPr>
        <xdr:cNvPr id="147" name="n_3mainValue【図書館】&#10;一人当たり面積">
          <a:extLst>
            <a:ext uri="{FF2B5EF4-FFF2-40B4-BE49-F238E27FC236}">
              <a16:creationId xmlns:a16="http://schemas.microsoft.com/office/drawing/2014/main" id="{29B47D87-C8C3-4FB8-9936-D37DF589ECB5}"/>
            </a:ext>
          </a:extLst>
        </xdr:cNvPr>
        <xdr:cNvSpPr txBox="1"/>
      </xdr:nvSpPr>
      <xdr:spPr>
        <a:xfrm>
          <a:off x="6864427"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41927</xdr:rowOff>
    </xdr:from>
    <xdr:ext cx="469744" cy="259045"/>
    <xdr:sp macro="" textlink="">
      <xdr:nvSpPr>
        <xdr:cNvPr id="148" name="n_4mainValue【図書館】&#10;一人当たり面積">
          <a:extLst>
            <a:ext uri="{FF2B5EF4-FFF2-40B4-BE49-F238E27FC236}">
              <a16:creationId xmlns:a16="http://schemas.microsoft.com/office/drawing/2014/main" id="{D2B2CA20-3CE1-40B2-8FAC-54E471C9E43E}"/>
            </a:ext>
          </a:extLst>
        </xdr:cNvPr>
        <xdr:cNvSpPr txBox="1"/>
      </xdr:nvSpPr>
      <xdr:spPr>
        <a:xfrm>
          <a:off x="6070677"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4643812-F8F1-4AEA-848C-87BB6EA7EA85}"/>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E5F0491-CB1C-495A-A1D9-3D223C234E98}"/>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944B83D-F196-41BC-81C0-1FB93BE31159}"/>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14E91F2-64DC-4AD2-A863-E0076F7E15E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58B2E01-29D9-462B-9B0D-EB208A86E02C}"/>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FE55748-5345-42EC-A7A7-136629E3364C}"/>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C47D42F-BDD2-4D92-AF2B-845E86720F87}"/>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F99EE78-5C23-48FE-BC9E-381FD0ADAA01}"/>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F849E40-8455-4F38-A0C4-D7BC97CEA984}"/>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12C9221-BD06-44F8-BE26-C6548BC08463}"/>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2B6E85B-A6EC-4C47-9444-A9BA2A1F764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5EF0B879-A6B8-43D8-A2FC-DF81DF79C55B}"/>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849F3F29-0CB5-4183-A853-97322DC50E3F}"/>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1E7F3B7E-1EF5-4A3C-A465-2B0FF1866106}"/>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B3849AD2-5AD7-4CDC-81B5-D0C636DDBA6D}"/>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BA2D272-90A9-46EA-A474-3F79F9C2408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6702483-2CD6-40BB-9603-43132A71BD8D}"/>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C5B6D94A-9621-4819-B78A-E64B0E254A26}"/>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A3D81589-379A-4C40-B61C-F5BD75827E4A}"/>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AEF27DA5-B0D9-4299-87F0-E5440A7EFCC7}"/>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C2B39DB-7747-416D-8E1E-0A67BE236C23}"/>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C9CF5AC-4C08-4518-BEB4-2E268A96FCD2}"/>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AFB56745-525C-43B9-A261-2E5078A0888A}"/>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7B31B983-A311-477C-9214-6E769B55B713}"/>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D00BB752-63EF-4C62-B9F0-F77CE6E9F57D}"/>
            </a:ext>
          </a:extLst>
        </xdr:cNvPr>
        <xdr:cNvCxnSpPr/>
      </xdr:nvCxnSpPr>
      <xdr:spPr>
        <a:xfrm flipV="1">
          <a:off x="4177665" y="92487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5BA2C2D7-A798-4BDD-BFE8-7AA9F0B459C1}"/>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1B22272-8320-4F69-95ED-E33AC1B015C2}"/>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AC10770E-C407-4741-AE51-CA1BB3BC8312}"/>
            </a:ext>
          </a:extLst>
        </xdr:cNvPr>
        <xdr:cNvSpPr txBox="1"/>
      </xdr:nvSpPr>
      <xdr:spPr>
        <a:xfrm>
          <a:off x="4216400" y="903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a:extLst>
            <a:ext uri="{FF2B5EF4-FFF2-40B4-BE49-F238E27FC236}">
              <a16:creationId xmlns:a16="http://schemas.microsoft.com/office/drawing/2014/main" id="{A00340AE-9C90-4287-92CC-F81C2EAB67DD}"/>
            </a:ext>
          </a:extLst>
        </xdr:cNvPr>
        <xdr:cNvCxnSpPr/>
      </xdr:nvCxnSpPr>
      <xdr:spPr>
        <a:xfrm>
          <a:off x="4108450" y="9248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BF220BA6-0EED-4DB0-9A5B-43C827809682}"/>
            </a:ext>
          </a:extLst>
        </xdr:cNvPr>
        <xdr:cNvSpPr txBox="1"/>
      </xdr:nvSpPr>
      <xdr:spPr>
        <a:xfrm>
          <a:off x="421640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a:extLst>
            <a:ext uri="{FF2B5EF4-FFF2-40B4-BE49-F238E27FC236}">
              <a16:creationId xmlns:a16="http://schemas.microsoft.com/office/drawing/2014/main" id="{7C797161-B190-4EDD-9973-3A2BB8517918}"/>
            </a:ext>
          </a:extLst>
        </xdr:cNvPr>
        <xdr:cNvSpPr/>
      </xdr:nvSpPr>
      <xdr:spPr>
        <a:xfrm>
          <a:off x="4127500" y="997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a:extLst>
            <a:ext uri="{FF2B5EF4-FFF2-40B4-BE49-F238E27FC236}">
              <a16:creationId xmlns:a16="http://schemas.microsoft.com/office/drawing/2014/main" id="{44A29B8D-AAEA-4D2E-AE1E-2B4C1A3DBD47}"/>
            </a:ext>
          </a:extLst>
        </xdr:cNvPr>
        <xdr:cNvSpPr/>
      </xdr:nvSpPr>
      <xdr:spPr>
        <a:xfrm>
          <a:off x="3384550" y="9960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81" name="フローチャート: 判断 180">
          <a:extLst>
            <a:ext uri="{FF2B5EF4-FFF2-40B4-BE49-F238E27FC236}">
              <a16:creationId xmlns:a16="http://schemas.microsoft.com/office/drawing/2014/main" id="{836547C9-4A84-4705-91BC-52C4BCF03506}"/>
            </a:ext>
          </a:extLst>
        </xdr:cNvPr>
        <xdr:cNvSpPr/>
      </xdr:nvSpPr>
      <xdr:spPr>
        <a:xfrm>
          <a:off x="257175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0BF80462-6F7E-4F0F-A76D-14DC53E70C22}"/>
            </a:ext>
          </a:extLst>
        </xdr:cNvPr>
        <xdr:cNvSpPr/>
      </xdr:nvSpPr>
      <xdr:spPr>
        <a:xfrm>
          <a:off x="1778000" y="9906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3" name="フローチャート: 判断 182">
          <a:extLst>
            <a:ext uri="{FF2B5EF4-FFF2-40B4-BE49-F238E27FC236}">
              <a16:creationId xmlns:a16="http://schemas.microsoft.com/office/drawing/2014/main" id="{BE65D37D-C8F6-4632-B9C4-7BB5E9B6DC49}"/>
            </a:ext>
          </a:extLst>
        </xdr:cNvPr>
        <xdr:cNvSpPr/>
      </xdr:nvSpPr>
      <xdr:spPr>
        <a:xfrm>
          <a:off x="984250" y="9898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62767C4-67BA-45DF-86F9-2365B6E4FEEC}"/>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39BC2C9-B21C-477B-8B56-59CDC1498AAB}"/>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853B4AF-4D4E-4167-8584-CF73F7625893}"/>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3795A14-BD4D-4690-96D9-76EC694FD0F2}"/>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4CACE3A-510A-455F-A983-6A723990B0BC}"/>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9" name="楕円 188">
          <a:extLst>
            <a:ext uri="{FF2B5EF4-FFF2-40B4-BE49-F238E27FC236}">
              <a16:creationId xmlns:a16="http://schemas.microsoft.com/office/drawing/2014/main" id="{75FC1A94-202F-4FB5-B82F-12FC7766730A}"/>
            </a:ext>
          </a:extLst>
        </xdr:cNvPr>
        <xdr:cNvSpPr/>
      </xdr:nvSpPr>
      <xdr:spPr>
        <a:xfrm>
          <a:off x="4127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21607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D4331F86-7796-422A-A201-51BB28B3FD76}"/>
            </a:ext>
          </a:extLst>
        </xdr:cNvPr>
        <xdr:cNvSpPr txBox="1"/>
      </xdr:nvSpPr>
      <xdr:spPr>
        <a:xfrm>
          <a:off x="4216400" y="976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91" name="楕円 190">
          <a:extLst>
            <a:ext uri="{FF2B5EF4-FFF2-40B4-BE49-F238E27FC236}">
              <a16:creationId xmlns:a16="http://schemas.microsoft.com/office/drawing/2014/main" id="{01182484-5E8E-4012-A093-964D9334D426}"/>
            </a:ext>
          </a:extLst>
        </xdr:cNvPr>
        <xdr:cNvSpPr/>
      </xdr:nvSpPr>
      <xdr:spPr>
        <a:xfrm>
          <a:off x="3384550" y="9879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49530</xdr:rowOff>
    </xdr:to>
    <xdr:cxnSp macro="">
      <xdr:nvCxnSpPr>
        <xdr:cNvPr id="192" name="直線コネクタ 191">
          <a:extLst>
            <a:ext uri="{FF2B5EF4-FFF2-40B4-BE49-F238E27FC236}">
              <a16:creationId xmlns:a16="http://schemas.microsoft.com/office/drawing/2014/main" id="{A84F8AB4-D4DA-4143-BFFA-022B473A69B1}"/>
            </a:ext>
          </a:extLst>
        </xdr:cNvPr>
        <xdr:cNvCxnSpPr/>
      </xdr:nvCxnSpPr>
      <xdr:spPr>
        <a:xfrm>
          <a:off x="3429000" y="992378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93" name="楕円 192">
          <a:extLst>
            <a:ext uri="{FF2B5EF4-FFF2-40B4-BE49-F238E27FC236}">
              <a16:creationId xmlns:a16="http://schemas.microsoft.com/office/drawing/2014/main" id="{72F0F6ED-2A47-456F-98F5-DA51713067A8}"/>
            </a:ext>
          </a:extLst>
        </xdr:cNvPr>
        <xdr:cNvSpPr/>
      </xdr:nvSpPr>
      <xdr:spPr>
        <a:xfrm>
          <a:off x="2571750" y="9814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60</xdr:row>
      <xdr:rowOff>11430</xdr:rowOff>
    </xdr:to>
    <xdr:cxnSp macro="">
      <xdr:nvCxnSpPr>
        <xdr:cNvPr id="194" name="直線コネクタ 193">
          <a:extLst>
            <a:ext uri="{FF2B5EF4-FFF2-40B4-BE49-F238E27FC236}">
              <a16:creationId xmlns:a16="http://schemas.microsoft.com/office/drawing/2014/main" id="{0551C17A-999D-49E2-B594-2A50C01DF920}"/>
            </a:ext>
          </a:extLst>
        </xdr:cNvPr>
        <xdr:cNvCxnSpPr/>
      </xdr:nvCxnSpPr>
      <xdr:spPr>
        <a:xfrm>
          <a:off x="2622550" y="9865360"/>
          <a:ext cx="8064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31115</xdr:rowOff>
    </xdr:from>
    <xdr:to>
      <xdr:col>10</xdr:col>
      <xdr:colOff>165100</xdr:colOff>
      <xdr:row>59</xdr:row>
      <xdr:rowOff>132715</xdr:rowOff>
    </xdr:to>
    <xdr:sp macro="" textlink="">
      <xdr:nvSpPr>
        <xdr:cNvPr id="195" name="楕円 194">
          <a:extLst>
            <a:ext uri="{FF2B5EF4-FFF2-40B4-BE49-F238E27FC236}">
              <a16:creationId xmlns:a16="http://schemas.microsoft.com/office/drawing/2014/main" id="{097D46A3-4C9E-45D3-B16A-CD039410F06F}"/>
            </a:ext>
          </a:extLst>
        </xdr:cNvPr>
        <xdr:cNvSpPr/>
      </xdr:nvSpPr>
      <xdr:spPr>
        <a:xfrm>
          <a:off x="1778000" y="97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81915</xdr:rowOff>
    </xdr:from>
    <xdr:to>
      <xdr:col>15</xdr:col>
      <xdr:colOff>50800</xdr:colOff>
      <xdr:row>59</xdr:row>
      <xdr:rowOff>118110</xdr:rowOff>
    </xdr:to>
    <xdr:cxnSp macro="">
      <xdr:nvCxnSpPr>
        <xdr:cNvPr id="196" name="直線コネクタ 195">
          <a:extLst>
            <a:ext uri="{FF2B5EF4-FFF2-40B4-BE49-F238E27FC236}">
              <a16:creationId xmlns:a16="http://schemas.microsoft.com/office/drawing/2014/main" id="{C575E568-E248-418B-A89C-34E0561B07A8}"/>
            </a:ext>
          </a:extLst>
        </xdr:cNvPr>
        <xdr:cNvCxnSpPr/>
      </xdr:nvCxnSpPr>
      <xdr:spPr>
        <a:xfrm>
          <a:off x="1828800" y="9829165"/>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158750</xdr:rowOff>
    </xdr:from>
    <xdr:to>
      <xdr:col>6</xdr:col>
      <xdr:colOff>38100</xdr:colOff>
      <xdr:row>59</xdr:row>
      <xdr:rowOff>88900</xdr:rowOff>
    </xdr:to>
    <xdr:sp macro="" textlink="">
      <xdr:nvSpPr>
        <xdr:cNvPr id="197" name="楕円 196">
          <a:extLst>
            <a:ext uri="{FF2B5EF4-FFF2-40B4-BE49-F238E27FC236}">
              <a16:creationId xmlns:a16="http://schemas.microsoft.com/office/drawing/2014/main" id="{38BCD112-FCEB-49B7-AF58-BC56320C5D95}"/>
            </a:ext>
          </a:extLst>
        </xdr:cNvPr>
        <xdr:cNvSpPr/>
      </xdr:nvSpPr>
      <xdr:spPr>
        <a:xfrm>
          <a:off x="984250" y="9740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38100</xdr:rowOff>
    </xdr:from>
    <xdr:to>
      <xdr:col>10</xdr:col>
      <xdr:colOff>114300</xdr:colOff>
      <xdr:row>59</xdr:row>
      <xdr:rowOff>81915</xdr:rowOff>
    </xdr:to>
    <xdr:cxnSp macro="">
      <xdr:nvCxnSpPr>
        <xdr:cNvPr id="198" name="直線コネクタ 197">
          <a:extLst>
            <a:ext uri="{FF2B5EF4-FFF2-40B4-BE49-F238E27FC236}">
              <a16:creationId xmlns:a16="http://schemas.microsoft.com/office/drawing/2014/main" id="{547E42DD-933E-4C9F-9978-485DB670492E}"/>
            </a:ext>
          </a:extLst>
        </xdr:cNvPr>
        <xdr:cNvCxnSpPr/>
      </xdr:nvCxnSpPr>
      <xdr:spPr>
        <a:xfrm>
          <a:off x="1028700" y="9785350"/>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140987</xdr:rowOff>
    </xdr:from>
    <xdr:ext cx="405111" cy="259045"/>
    <xdr:sp macro="" textlink="">
      <xdr:nvSpPr>
        <xdr:cNvPr id="199" name="n_1aveValue【体育館・プール】&#10;有形固定資産減価償却率">
          <a:extLst>
            <a:ext uri="{FF2B5EF4-FFF2-40B4-BE49-F238E27FC236}">
              <a16:creationId xmlns:a16="http://schemas.microsoft.com/office/drawing/2014/main" id="{4B568DBD-70DE-4B05-A1B2-C81773E5B919}"/>
            </a:ext>
          </a:extLst>
        </xdr:cNvPr>
        <xdr:cNvSpPr txBox="1"/>
      </xdr:nvSpPr>
      <xdr:spPr>
        <a:xfrm>
          <a:off x="32391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200" name="n_2aveValue【体育館・プール】&#10;有形固定資産減価償却率">
          <a:extLst>
            <a:ext uri="{FF2B5EF4-FFF2-40B4-BE49-F238E27FC236}">
              <a16:creationId xmlns:a16="http://schemas.microsoft.com/office/drawing/2014/main" id="{6AABDE13-AAB0-4B1C-83D6-802A5E3C2215}"/>
            </a:ext>
          </a:extLst>
        </xdr:cNvPr>
        <xdr:cNvSpPr txBox="1"/>
      </xdr:nvSpPr>
      <xdr:spPr>
        <a:xfrm>
          <a:off x="2439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1" name="n_3aveValue【体育館・プール】&#10;有形固定資産減価償却率">
          <a:extLst>
            <a:ext uri="{FF2B5EF4-FFF2-40B4-BE49-F238E27FC236}">
              <a16:creationId xmlns:a16="http://schemas.microsoft.com/office/drawing/2014/main" id="{9263F80E-A1BC-4B09-AC46-F5C9610CC14E}"/>
            </a:ext>
          </a:extLst>
        </xdr:cNvPr>
        <xdr:cNvSpPr txBox="1"/>
      </xdr:nvSpPr>
      <xdr:spPr>
        <a:xfrm>
          <a:off x="164529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2" name="n_4aveValue【体育館・プール】&#10;有形固定資産減価償却率">
          <a:extLst>
            <a:ext uri="{FF2B5EF4-FFF2-40B4-BE49-F238E27FC236}">
              <a16:creationId xmlns:a16="http://schemas.microsoft.com/office/drawing/2014/main" id="{D49DF56E-C1C3-4399-9470-0D518CD073F3}"/>
            </a:ext>
          </a:extLst>
        </xdr:cNvPr>
        <xdr:cNvSpPr txBox="1"/>
      </xdr:nvSpPr>
      <xdr:spPr>
        <a:xfrm>
          <a:off x="8515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78757</xdr:rowOff>
    </xdr:from>
    <xdr:ext cx="405111" cy="259045"/>
    <xdr:sp macro="" textlink="">
      <xdr:nvSpPr>
        <xdr:cNvPr id="203" name="n_1mainValue【体育館・プール】&#10;有形固定資産減価償却率">
          <a:extLst>
            <a:ext uri="{FF2B5EF4-FFF2-40B4-BE49-F238E27FC236}">
              <a16:creationId xmlns:a16="http://schemas.microsoft.com/office/drawing/2014/main" id="{87A58061-9188-4C7D-8654-9E98D11B3037}"/>
            </a:ext>
          </a:extLst>
        </xdr:cNvPr>
        <xdr:cNvSpPr txBox="1"/>
      </xdr:nvSpPr>
      <xdr:spPr>
        <a:xfrm>
          <a:off x="32391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204" name="n_2mainValue【体育館・プール】&#10;有形固定資産減価償却率">
          <a:extLst>
            <a:ext uri="{FF2B5EF4-FFF2-40B4-BE49-F238E27FC236}">
              <a16:creationId xmlns:a16="http://schemas.microsoft.com/office/drawing/2014/main" id="{8CB75CA1-69E0-42CE-9055-1659492E3CDC}"/>
            </a:ext>
          </a:extLst>
        </xdr:cNvPr>
        <xdr:cNvSpPr txBox="1"/>
      </xdr:nvSpPr>
      <xdr:spPr>
        <a:xfrm>
          <a:off x="24390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149242</xdr:rowOff>
    </xdr:from>
    <xdr:ext cx="405111" cy="259045"/>
    <xdr:sp macro="" textlink="">
      <xdr:nvSpPr>
        <xdr:cNvPr id="205" name="n_3mainValue【体育館・プール】&#10;有形固定資産減価償却率">
          <a:extLst>
            <a:ext uri="{FF2B5EF4-FFF2-40B4-BE49-F238E27FC236}">
              <a16:creationId xmlns:a16="http://schemas.microsoft.com/office/drawing/2014/main" id="{A9C4BE82-49A4-4CAC-A975-31079BAAD596}"/>
            </a:ext>
          </a:extLst>
        </xdr:cNvPr>
        <xdr:cNvSpPr txBox="1"/>
      </xdr:nvSpPr>
      <xdr:spPr>
        <a:xfrm>
          <a:off x="1645294" y="9566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105427</xdr:rowOff>
    </xdr:from>
    <xdr:ext cx="405111" cy="259045"/>
    <xdr:sp macro="" textlink="">
      <xdr:nvSpPr>
        <xdr:cNvPr id="206" name="n_4mainValue【体育館・プール】&#10;有形固定資産減価償却率">
          <a:extLst>
            <a:ext uri="{FF2B5EF4-FFF2-40B4-BE49-F238E27FC236}">
              <a16:creationId xmlns:a16="http://schemas.microsoft.com/office/drawing/2014/main" id="{80B5311B-C41A-4CE5-8645-E7AA67AF3E2F}"/>
            </a:ext>
          </a:extLst>
        </xdr:cNvPr>
        <xdr:cNvSpPr txBox="1"/>
      </xdr:nvSpPr>
      <xdr:spPr>
        <a:xfrm>
          <a:off x="851544" y="952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FBCD158-C6F1-4CD9-AF81-EDB4A9177931}"/>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EC902E8-F31D-4D34-9468-C2AC8A195139}"/>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0C6E69E-6E24-4527-864B-CAD2A0F6F972}"/>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334A2CF-878A-447A-ABF4-CA38DA28FAC5}"/>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C335F4E-F873-4F3D-AE3F-FA36F0349B97}"/>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D036C6B-6AD6-4590-BF3E-06F340B583B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FF488F7-4ACB-4C26-B269-E9A22C829EE1}"/>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AA6D99C-49E3-47AC-AD77-55BBCD4ACBB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0BB6D0F-0A5B-491B-8024-169E4BCC5886}"/>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C226D90-B92D-4678-B5B7-3A0623078F9B}"/>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83C27CE-5C75-458D-9957-0233F828F506}"/>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5879AB3E-2E9A-4981-BFAA-8CAB7AEEA67D}"/>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A2DFB18-578F-408D-9311-C064A44783DD}"/>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735B405D-8BA3-4A9B-ADF9-D3A8BFF95260}"/>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D3580E0-9028-4DF4-8EF4-BA66641B1323}"/>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EE0A0075-B4A8-46B6-B065-7F221077E7E1}"/>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8689B26-3AD6-4356-B5E5-BA27BBD1618B}"/>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4454C490-FDD2-4B00-8E52-5B48A08852CF}"/>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B39AA21-A2FB-4D76-9C03-EB762D4A15E1}"/>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600AB9AF-0DF4-4710-9D06-1F40DE79E4D2}"/>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182CF03-5710-4824-9C10-46683DDD1C12}"/>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3F4AD9D1-09D6-458B-9E53-B7A7D6061D67}"/>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21FDF8C4-161C-485A-800C-1363B95F453D}"/>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7625458F-BC15-4578-BFFB-E29812F6E759}"/>
            </a:ext>
          </a:extLst>
        </xdr:cNvPr>
        <xdr:cNvCxnSpPr/>
      </xdr:nvCxnSpPr>
      <xdr:spPr>
        <a:xfrm flipV="1">
          <a:off x="9429115" y="9190990"/>
          <a:ext cx="0" cy="14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C0F2C692-B355-40DC-96AA-5C9B5872AE03}"/>
            </a:ext>
          </a:extLst>
        </xdr:cNvPr>
        <xdr:cNvSpPr txBox="1"/>
      </xdr:nvSpPr>
      <xdr:spPr>
        <a:xfrm>
          <a:off x="9467850"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9C31501F-9710-43EF-AAA0-F45FA49B81F8}"/>
            </a:ext>
          </a:extLst>
        </xdr:cNvPr>
        <xdr:cNvCxnSpPr/>
      </xdr:nvCxnSpPr>
      <xdr:spPr>
        <a:xfrm>
          <a:off x="9359900" y="10607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a:extLst>
            <a:ext uri="{FF2B5EF4-FFF2-40B4-BE49-F238E27FC236}">
              <a16:creationId xmlns:a16="http://schemas.microsoft.com/office/drawing/2014/main" id="{BAE37008-3B1D-4115-9C65-FADE0EB9576C}"/>
            </a:ext>
          </a:extLst>
        </xdr:cNvPr>
        <xdr:cNvSpPr txBox="1"/>
      </xdr:nvSpPr>
      <xdr:spPr>
        <a:xfrm>
          <a:off x="9467850" y="897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a:extLst>
            <a:ext uri="{FF2B5EF4-FFF2-40B4-BE49-F238E27FC236}">
              <a16:creationId xmlns:a16="http://schemas.microsoft.com/office/drawing/2014/main" id="{E11C69D5-69E9-49CF-8584-8F344F1BF713}"/>
            </a:ext>
          </a:extLst>
        </xdr:cNvPr>
        <xdr:cNvCxnSpPr/>
      </xdr:nvCxnSpPr>
      <xdr:spPr>
        <a:xfrm>
          <a:off x="9359900" y="9190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5" name="【体育館・プール】&#10;一人当たり面積平均値テキスト">
          <a:extLst>
            <a:ext uri="{FF2B5EF4-FFF2-40B4-BE49-F238E27FC236}">
              <a16:creationId xmlns:a16="http://schemas.microsoft.com/office/drawing/2014/main" id="{8DC44208-346A-4158-A3A2-0543AEFEBE1F}"/>
            </a:ext>
          </a:extLst>
        </xdr:cNvPr>
        <xdr:cNvSpPr txBox="1"/>
      </xdr:nvSpPr>
      <xdr:spPr>
        <a:xfrm>
          <a:off x="9467850" y="1011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a:extLst>
            <a:ext uri="{FF2B5EF4-FFF2-40B4-BE49-F238E27FC236}">
              <a16:creationId xmlns:a16="http://schemas.microsoft.com/office/drawing/2014/main" id="{58420A9B-FA4C-4FA0-92BE-640A901D3671}"/>
            </a:ext>
          </a:extLst>
        </xdr:cNvPr>
        <xdr:cNvSpPr/>
      </xdr:nvSpPr>
      <xdr:spPr>
        <a:xfrm>
          <a:off x="9398000" y="1026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a:extLst>
            <a:ext uri="{FF2B5EF4-FFF2-40B4-BE49-F238E27FC236}">
              <a16:creationId xmlns:a16="http://schemas.microsoft.com/office/drawing/2014/main" id="{B69195E4-D834-4D1F-B0A1-5A56CC47DBF8}"/>
            </a:ext>
          </a:extLst>
        </xdr:cNvPr>
        <xdr:cNvSpPr/>
      </xdr:nvSpPr>
      <xdr:spPr>
        <a:xfrm>
          <a:off x="86360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62230</xdr:rowOff>
    </xdr:from>
    <xdr:to>
      <xdr:col>46</xdr:col>
      <xdr:colOff>38100</xdr:colOff>
      <xdr:row>61</xdr:row>
      <xdr:rowOff>163830</xdr:rowOff>
    </xdr:to>
    <xdr:sp macro="" textlink="">
      <xdr:nvSpPr>
        <xdr:cNvPr id="238" name="フローチャート: 判断 237">
          <a:extLst>
            <a:ext uri="{FF2B5EF4-FFF2-40B4-BE49-F238E27FC236}">
              <a16:creationId xmlns:a16="http://schemas.microsoft.com/office/drawing/2014/main" id="{5B88E987-A489-41DB-A8B5-12EF10A2C9A8}"/>
            </a:ext>
          </a:extLst>
        </xdr:cNvPr>
        <xdr:cNvSpPr/>
      </xdr:nvSpPr>
      <xdr:spPr>
        <a:xfrm>
          <a:off x="7842250" y="10139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102870</xdr:rowOff>
    </xdr:from>
    <xdr:to>
      <xdr:col>41</xdr:col>
      <xdr:colOff>101600</xdr:colOff>
      <xdr:row>62</xdr:row>
      <xdr:rowOff>33020</xdr:rowOff>
    </xdr:to>
    <xdr:sp macro="" textlink="">
      <xdr:nvSpPr>
        <xdr:cNvPr id="239" name="フローチャート: 判断 238">
          <a:extLst>
            <a:ext uri="{FF2B5EF4-FFF2-40B4-BE49-F238E27FC236}">
              <a16:creationId xmlns:a16="http://schemas.microsoft.com/office/drawing/2014/main" id="{09E8778B-261F-46E0-93ED-62B0AC42A633}"/>
            </a:ext>
          </a:extLst>
        </xdr:cNvPr>
        <xdr:cNvSpPr/>
      </xdr:nvSpPr>
      <xdr:spPr>
        <a:xfrm>
          <a:off x="7029450" y="10180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113030</xdr:rowOff>
    </xdr:from>
    <xdr:to>
      <xdr:col>36</xdr:col>
      <xdr:colOff>165100</xdr:colOff>
      <xdr:row>62</xdr:row>
      <xdr:rowOff>43180</xdr:rowOff>
    </xdr:to>
    <xdr:sp macro="" textlink="">
      <xdr:nvSpPr>
        <xdr:cNvPr id="240" name="フローチャート: 判断 239">
          <a:extLst>
            <a:ext uri="{FF2B5EF4-FFF2-40B4-BE49-F238E27FC236}">
              <a16:creationId xmlns:a16="http://schemas.microsoft.com/office/drawing/2014/main" id="{ADBF37C4-4CEC-4E1C-9659-9880E96A01D2}"/>
            </a:ext>
          </a:extLst>
        </xdr:cNvPr>
        <xdr:cNvSpPr/>
      </xdr:nvSpPr>
      <xdr:spPr>
        <a:xfrm>
          <a:off x="6235700" y="10190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DCF3D48-0774-40F0-A9FD-08AA715761A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E634FDE-BBC7-4DBB-9FB4-DAC1C3FA01FB}"/>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386DD53-D8ED-42E6-80E6-0191A371BC7F}"/>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53E1753-4782-4847-AA71-DED54680708F}"/>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C8A56BD-C4EA-4B6A-B3D3-637EB0EAB4A7}"/>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81280</xdr:rowOff>
    </xdr:from>
    <xdr:to>
      <xdr:col>55</xdr:col>
      <xdr:colOff>50800</xdr:colOff>
      <xdr:row>63</xdr:row>
      <xdr:rowOff>11430</xdr:rowOff>
    </xdr:to>
    <xdr:sp macro="" textlink="">
      <xdr:nvSpPr>
        <xdr:cNvPr id="246" name="楕円 245">
          <a:extLst>
            <a:ext uri="{FF2B5EF4-FFF2-40B4-BE49-F238E27FC236}">
              <a16:creationId xmlns:a16="http://schemas.microsoft.com/office/drawing/2014/main" id="{9604FA09-22A6-4D2A-9576-1F8D2CEF1866}"/>
            </a:ext>
          </a:extLst>
        </xdr:cNvPr>
        <xdr:cNvSpPr/>
      </xdr:nvSpPr>
      <xdr:spPr>
        <a:xfrm>
          <a:off x="9398000" y="10323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59707</xdr:rowOff>
    </xdr:from>
    <xdr:ext cx="469744" cy="259045"/>
    <xdr:sp macro="" textlink="">
      <xdr:nvSpPr>
        <xdr:cNvPr id="247" name="【体育館・プール】&#10;一人当たり面積該当値テキスト">
          <a:extLst>
            <a:ext uri="{FF2B5EF4-FFF2-40B4-BE49-F238E27FC236}">
              <a16:creationId xmlns:a16="http://schemas.microsoft.com/office/drawing/2014/main" id="{BF9FE8F0-BEEA-4AC9-AC7E-704F2FE15335}"/>
            </a:ext>
          </a:extLst>
        </xdr:cNvPr>
        <xdr:cNvSpPr txBox="1"/>
      </xdr:nvSpPr>
      <xdr:spPr>
        <a:xfrm>
          <a:off x="9467850" y="103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81280</xdr:rowOff>
    </xdr:from>
    <xdr:to>
      <xdr:col>50</xdr:col>
      <xdr:colOff>165100</xdr:colOff>
      <xdr:row>63</xdr:row>
      <xdr:rowOff>11430</xdr:rowOff>
    </xdr:to>
    <xdr:sp macro="" textlink="">
      <xdr:nvSpPr>
        <xdr:cNvPr id="248" name="楕円 247">
          <a:extLst>
            <a:ext uri="{FF2B5EF4-FFF2-40B4-BE49-F238E27FC236}">
              <a16:creationId xmlns:a16="http://schemas.microsoft.com/office/drawing/2014/main" id="{1ACB4AB2-65A9-4823-B470-8184AADB3C00}"/>
            </a:ext>
          </a:extLst>
        </xdr:cNvPr>
        <xdr:cNvSpPr/>
      </xdr:nvSpPr>
      <xdr:spPr>
        <a:xfrm>
          <a:off x="8636000" y="10323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132080</xdr:rowOff>
    </xdr:from>
    <xdr:to>
      <xdr:col>55</xdr:col>
      <xdr:colOff>0</xdr:colOff>
      <xdr:row>62</xdr:row>
      <xdr:rowOff>132080</xdr:rowOff>
    </xdr:to>
    <xdr:cxnSp macro="">
      <xdr:nvCxnSpPr>
        <xdr:cNvPr id="249" name="直線コネクタ 248">
          <a:extLst>
            <a:ext uri="{FF2B5EF4-FFF2-40B4-BE49-F238E27FC236}">
              <a16:creationId xmlns:a16="http://schemas.microsoft.com/office/drawing/2014/main" id="{565209A9-7242-4338-B0BC-136DF674352F}"/>
            </a:ext>
          </a:extLst>
        </xdr:cNvPr>
        <xdr:cNvCxnSpPr/>
      </xdr:nvCxnSpPr>
      <xdr:spPr>
        <a:xfrm>
          <a:off x="8686800" y="103746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83820</xdr:rowOff>
    </xdr:from>
    <xdr:to>
      <xdr:col>46</xdr:col>
      <xdr:colOff>38100</xdr:colOff>
      <xdr:row>63</xdr:row>
      <xdr:rowOff>13970</xdr:rowOff>
    </xdr:to>
    <xdr:sp macro="" textlink="">
      <xdr:nvSpPr>
        <xdr:cNvPr id="250" name="楕円 249">
          <a:extLst>
            <a:ext uri="{FF2B5EF4-FFF2-40B4-BE49-F238E27FC236}">
              <a16:creationId xmlns:a16="http://schemas.microsoft.com/office/drawing/2014/main" id="{B523A49B-8587-48A1-B2C7-DBFB8F4AC5A7}"/>
            </a:ext>
          </a:extLst>
        </xdr:cNvPr>
        <xdr:cNvSpPr/>
      </xdr:nvSpPr>
      <xdr:spPr>
        <a:xfrm>
          <a:off x="7842250" y="10326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132080</xdr:rowOff>
    </xdr:from>
    <xdr:to>
      <xdr:col>50</xdr:col>
      <xdr:colOff>114300</xdr:colOff>
      <xdr:row>62</xdr:row>
      <xdr:rowOff>134620</xdr:rowOff>
    </xdr:to>
    <xdr:cxnSp macro="">
      <xdr:nvCxnSpPr>
        <xdr:cNvPr id="251" name="直線コネクタ 250">
          <a:extLst>
            <a:ext uri="{FF2B5EF4-FFF2-40B4-BE49-F238E27FC236}">
              <a16:creationId xmlns:a16="http://schemas.microsoft.com/office/drawing/2014/main" id="{DA487A08-AD08-49C8-907B-D3D2F954416B}"/>
            </a:ext>
          </a:extLst>
        </xdr:cNvPr>
        <xdr:cNvCxnSpPr/>
      </xdr:nvCxnSpPr>
      <xdr:spPr>
        <a:xfrm flipV="1">
          <a:off x="7886700" y="10374630"/>
          <a:ext cx="8001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82550</xdr:rowOff>
    </xdr:from>
    <xdr:to>
      <xdr:col>41</xdr:col>
      <xdr:colOff>101600</xdr:colOff>
      <xdr:row>63</xdr:row>
      <xdr:rowOff>12700</xdr:rowOff>
    </xdr:to>
    <xdr:sp macro="" textlink="">
      <xdr:nvSpPr>
        <xdr:cNvPr id="252" name="楕円 251">
          <a:extLst>
            <a:ext uri="{FF2B5EF4-FFF2-40B4-BE49-F238E27FC236}">
              <a16:creationId xmlns:a16="http://schemas.microsoft.com/office/drawing/2014/main" id="{F1D905DA-7DE2-4536-858E-2CBA6D981A49}"/>
            </a:ext>
          </a:extLst>
        </xdr:cNvPr>
        <xdr:cNvSpPr/>
      </xdr:nvSpPr>
      <xdr:spPr>
        <a:xfrm>
          <a:off x="7029450" y="1032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133350</xdr:rowOff>
    </xdr:from>
    <xdr:to>
      <xdr:col>45</xdr:col>
      <xdr:colOff>177800</xdr:colOff>
      <xdr:row>62</xdr:row>
      <xdr:rowOff>134620</xdr:rowOff>
    </xdr:to>
    <xdr:cxnSp macro="">
      <xdr:nvCxnSpPr>
        <xdr:cNvPr id="253" name="直線コネクタ 252">
          <a:extLst>
            <a:ext uri="{FF2B5EF4-FFF2-40B4-BE49-F238E27FC236}">
              <a16:creationId xmlns:a16="http://schemas.microsoft.com/office/drawing/2014/main" id="{621AA940-F541-4381-9A30-F7B995AC9F06}"/>
            </a:ext>
          </a:extLst>
        </xdr:cNvPr>
        <xdr:cNvCxnSpPr/>
      </xdr:nvCxnSpPr>
      <xdr:spPr>
        <a:xfrm>
          <a:off x="7080250" y="10375900"/>
          <a:ext cx="8064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83820</xdr:rowOff>
    </xdr:from>
    <xdr:to>
      <xdr:col>36</xdr:col>
      <xdr:colOff>165100</xdr:colOff>
      <xdr:row>63</xdr:row>
      <xdr:rowOff>13970</xdr:rowOff>
    </xdr:to>
    <xdr:sp macro="" textlink="">
      <xdr:nvSpPr>
        <xdr:cNvPr id="254" name="楕円 253">
          <a:extLst>
            <a:ext uri="{FF2B5EF4-FFF2-40B4-BE49-F238E27FC236}">
              <a16:creationId xmlns:a16="http://schemas.microsoft.com/office/drawing/2014/main" id="{8531578A-627C-4382-AF9E-A0518AC84BE9}"/>
            </a:ext>
          </a:extLst>
        </xdr:cNvPr>
        <xdr:cNvSpPr/>
      </xdr:nvSpPr>
      <xdr:spPr>
        <a:xfrm>
          <a:off x="6235700" y="10326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133350</xdr:rowOff>
    </xdr:from>
    <xdr:to>
      <xdr:col>41</xdr:col>
      <xdr:colOff>50800</xdr:colOff>
      <xdr:row>62</xdr:row>
      <xdr:rowOff>134620</xdr:rowOff>
    </xdr:to>
    <xdr:cxnSp macro="">
      <xdr:nvCxnSpPr>
        <xdr:cNvPr id="255" name="直線コネクタ 254">
          <a:extLst>
            <a:ext uri="{FF2B5EF4-FFF2-40B4-BE49-F238E27FC236}">
              <a16:creationId xmlns:a16="http://schemas.microsoft.com/office/drawing/2014/main" id="{2B307B0F-278C-46A5-A0DD-04953C1C4839}"/>
            </a:ext>
          </a:extLst>
        </xdr:cNvPr>
        <xdr:cNvCxnSpPr/>
      </xdr:nvCxnSpPr>
      <xdr:spPr>
        <a:xfrm flipV="1">
          <a:off x="6286500" y="10375900"/>
          <a:ext cx="7937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256" name="n_1aveValue【体育館・プール】&#10;一人当たり面積">
          <a:extLst>
            <a:ext uri="{FF2B5EF4-FFF2-40B4-BE49-F238E27FC236}">
              <a16:creationId xmlns:a16="http://schemas.microsoft.com/office/drawing/2014/main" id="{8095254F-3C21-478B-A912-5EB9BFDCA3B8}"/>
            </a:ext>
          </a:extLst>
        </xdr:cNvPr>
        <xdr:cNvSpPr txBox="1"/>
      </xdr:nvSpPr>
      <xdr:spPr>
        <a:xfrm>
          <a:off x="845827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8907</xdr:rowOff>
    </xdr:from>
    <xdr:ext cx="469744" cy="259045"/>
    <xdr:sp macro="" textlink="">
      <xdr:nvSpPr>
        <xdr:cNvPr id="257" name="n_2aveValue【体育館・プール】&#10;一人当たり面積">
          <a:extLst>
            <a:ext uri="{FF2B5EF4-FFF2-40B4-BE49-F238E27FC236}">
              <a16:creationId xmlns:a16="http://schemas.microsoft.com/office/drawing/2014/main" id="{4E3DF86B-015B-4F93-8D7B-A4863EFA9236}"/>
            </a:ext>
          </a:extLst>
        </xdr:cNvPr>
        <xdr:cNvSpPr txBox="1"/>
      </xdr:nvSpPr>
      <xdr:spPr>
        <a:xfrm>
          <a:off x="7677227" y="99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49547</xdr:rowOff>
    </xdr:from>
    <xdr:ext cx="469744" cy="259045"/>
    <xdr:sp macro="" textlink="">
      <xdr:nvSpPr>
        <xdr:cNvPr id="258" name="n_3aveValue【体育館・プール】&#10;一人当たり面積">
          <a:extLst>
            <a:ext uri="{FF2B5EF4-FFF2-40B4-BE49-F238E27FC236}">
              <a16:creationId xmlns:a16="http://schemas.microsoft.com/office/drawing/2014/main" id="{8C9CA634-F948-4734-AEE5-4B8EB69CF442}"/>
            </a:ext>
          </a:extLst>
        </xdr:cNvPr>
        <xdr:cNvSpPr txBox="1"/>
      </xdr:nvSpPr>
      <xdr:spPr>
        <a:xfrm>
          <a:off x="686442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59707</xdr:rowOff>
    </xdr:from>
    <xdr:ext cx="469744" cy="259045"/>
    <xdr:sp macro="" textlink="">
      <xdr:nvSpPr>
        <xdr:cNvPr id="259" name="n_4aveValue【体育館・プール】&#10;一人当たり面積">
          <a:extLst>
            <a:ext uri="{FF2B5EF4-FFF2-40B4-BE49-F238E27FC236}">
              <a16:creationId xmlns:a16="http://schemas.microsoft.com/office/drawing/2014/main" id="{75EFE798-E464-4F76-8298-82B0024CAD0B}"/>
            </a:ext>
          </a:extLst>
        </xdr:cNvPr>
        <xdr:cNvSpPr txBox="1"/>
      </xdr:nvSpPr>
      <xdr:spPr>
        <a:xfrm>
          <a:off x="6070677" y="997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2557</xdr:rowOff>
    </xdr:from>
    <xdr:ext cx="469744" cy="259045"/>
    <xdr:sp macro="" textlink="">
      <xdr:nvSpPr>
        <xdr:cNvPr id="260" name="n_1mainValue【体育館・プール】&#10;一人当たり面積">
          <a:extLst>
            <a:ext uri="{FF2B5EF4-FFF2-40B4-BE49-F238E27FC236}">
              <a16:creationId xmlns:a16="http://schemas.microsoft.com/office/drawing/2014/main" id="{0D5176C2-E18B-4D22-846C-637CAA0CEDA0}"/>
            </a:ext>
          </a:extLst>
        </xdr:cNvPr>
        <xdr:cNvSpPr txBox="1"/>
      </xdr:nvSpPr>
      <xdr:spPr>
        <a:xfrm>
          <a:off x="8458277" y="104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5097</xdr:rowOff>
    </xdr:from>
    <xdr:ext cx="469744" cy="259045"/>
    <xdr:sp macro="" textlink="">
      <xdr:nvSpPr>
        <xdr:cNvPr id="261" name="n_2mainValue【体育館・プール】&#10;一人当たり面積">
          <a:extLst>
            <a:ext uri="{FF2B5EF4-FFF2-40B4-BE49-F238E27FC236}">
              <a16:creationId xmlns:a16="http://schemas.microsoft.com/office/drawing/2014/main" id="{AF6AD9EC-E49E-410B-B19C-2FB35A109B8E}"/>
            </a:ext>
          </a:extLst>
        </xdr:cNvPr>
        <xdr:cNvSpPr txBox="1"/>
      </xdr:nvSpPr>
      <xdr:spPr>
        <a:xfrm>
          <a:off x="76772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3827</xdr:rowOff>
    </xdr:from>
    <xdr:ext cx="469744" cy="259045"/>
    <xdr:sp macro="" textlink="">
      <xdr:nvSpPr>
        <xdr:cNvPr id="262" name="n_3mainValue【体育館・プール】&#10;一人当たり面積">
          <a:extLst>
            <a:ext uri="{FF2B5EF4-FFF2-40B4-BE49-F238E27FC236}">
              <a16:creationId xmlns:a16="http://schemas.microsoft.com/office/drawing/2014/main" id="{840C4366-D29F-4B0F-9602-07C12E10C0BF}"/>
            </a:ext>
          </a:extLst>
        </xdr:cNvPr>
        <xdr:cNvSpPr txBox="1"/>
      </xdr:nvSpPr>
      <xdr:spPr>
        <a:xfrm>
          <a:off x="6864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5097</xdr:rowOff>
    </xdr:from>
    <xdr:ext cx="469744" cy="259045"/>
    <xdr:sp macro="" textlink="">
      <xdr:nvSpPr>
        <xdr:cNvPr id="263" name="n_4mainValue【体育館・プール】&#10;一人当たり面積">
          <a:extLst>
            <a:ext uri="{FF2B5EF4-FFF2-40B4-BE49-F238E27FC236}">
              <a16:creationId xmlns:a16="http://schemas.microsoft.com/office/drawing/2014/main" id="{EA546D07-FA3E-47D4-9642-AF74FD2B0ADC}"/>
            </a:ext>
          </a:extLst>
        </xdr:cNvPr>
        <xdr:cNvSpPr txBox="1"/>
      </xdr:nvSpPr>
      <xdr:spPr>
        <a:xfrm>
          <a:off x="607067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14AA435-44E8-4874-9C36-68C028D4307F}"/>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845D3E7-A2FF-422F-A038-1ED83FA0421C}"/>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11C12CE-0783-485F-AE77-1D1E2182984D}"/>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23C59BA-EECB-4D96-9DDA-B34BB7C05F7E}"/>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664D734-CE6A-4126-9115-7C6B9F087BED}"/>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05A5105-3D44-45FE-9513-132FF0C945B9}"/>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44DF45C-CEB7-4302-928D-F06F5AEF0147}"/>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F2F83F3-1A7C-48CD-BA42-1262157A091F}"/>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F18E287-34B0-44C2-BF08-6AB9B4D69AF9}"/>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3421E56-8B0F-443E-A5F4-07AB82897E2B}"/>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13A3D1E-315C-4FD8-8EC6-26B0F02B73EC}"/>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D32E3FFA-6728-46FE-AE32-E01A8F61C817}"/>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FC7D75BE-A56C-4BF5-A111-2125B8EFF3FD}"/>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F0BD79C6-429F-478E-8FA1-823C7514F468}"/>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24C6113F-56F0-4A27-977F-887E484B3B28}"/>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C56B4F55-A0CC-4CD7-9729-F0BFD85589EC}"/>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9C59B3-8E18-4FF9-A3DD-8B035E23D129}"/>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DD071610-7095-429C-A8CE-F011127D44E8}"/>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17DE370A-EDA0-4FF0-9269-46BDD349128C}"/>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F606B8B-7E83-45D0-B140-F81EE204D2A5}"/>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464CBE5D-0D83-4636-BE1E-74E741A4C0BB}"/>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4DFF5423-2F52-447D-ADC6-CF1FB2EC2C91}"/>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a:extLst>
            <a:ext uri="{FF2B5EF4-FFF2-40B4-BE49-F238E27FC236}">
              <a16:creationId xmlns:a16="http://schemas.microsoft.com/office/drawing/2014/main" id="{4AB75FDE-94A3-400B-87AB-E813593EBD03}"/>
            </a:ext>
          </a:extLst>
        </xdr:cNvPr>
        <xdr:cNvCxnSpPr/>
      </xdr:nvCxnSpPr>
      <xdr:spPr>
        <a:xfrm flipV="1">
          <a:off x="4177665" y="12823444"/>
          <a:ext cx="0" cy="136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CFE3EECC-82C8-4BFD-9241-66F3F73B0095}"/>
            </a:ext>
          </a:extLst>
        </xdr:cNvPr>
        <xdr:cNvSpPr txBox="1"/>
      </xdr:nvSpPr>
      <xdr:spPr>
        <a:xfrm>
          <a:off x="4216400"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a:extLst>
            <a:ext uri="{FF2B5EF4-FFF2-40B4-BE49-F238E27FC236}">
              <a16:creationId xmlns:a16="http://schemas.microsoft.com/office/drawing/2014/main" id="{D54F8CAB-465A-415A-A745-71C7C0CBA42F}"/>
            </a:ext>
          </a:extLst>
        </xdr:cNvPr>
        <xdr:cNvCxnSpPr/>
      </xdr:nvCxnSpPr>
      <xdr:spPr>
        <a:xfrm>
          <a:off x="4108450" y="14185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442B1F16-0955-4FEC-B3AB-3554902403A6}"/>
            </a:ext>
          </a:extLst>
        </xdr:cNvPr>
        <xdr:cNvSpPr txBox="1"/>
      </xdr:nvSpPr>
      <xdr:spPr>
        <a:xfrm>
          <a:off x="4216400" y="12605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a:extLst>
            <a:ext uri="{FF2B5EF4-FFF2-40B4-BE49-F238E27FC236}">
              <a16:creationId xmlns:a16="http://schemas.microsoft.com/office/drawing/2014/main" id="{CB63FDEA-839A-4461-84EA-512B53ABAE4F}"/>
            </a:ext>
          </a:extLst>
        </xdr:cNvPr>
        <xdr:cNvCxnSpPr/>
      </xdr:nvCxnSpPr>
      <xdr:spPr>
        <a:xfrm>
          <a:off x="4108450" y="128234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23892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5E4638A-EE46-4D1F-B3FA-04E079788EFC}"/>
            </a:ext>
          </a:extLst>
        </xdr:cNvPr>
        <xdr:cNvSpPr txBox="1"/>
      </xdr:nvSpPr>
      <xdr:spPr>
        <a:xfrm>
          <a:off x="4216400" y="13238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a:extLst>
            <a:ext uri="{FF2B5EF4-FFF2-40B4-BE49-F238E27FC236}">
              <a16:creationId xmlns:a16="http://schemas.microsoft.com/office/drawing/2014/main" id="{729893F9-E3F1-452B-878E-C6BB96229845}"/>
            </a:ext>
          </a:extLst>
        </xdr:cNvPr>
        <xdr:cNvSpPr/>
      </xdr:nvSpPr>
      <xdr:spPr>
        <a:xfrm>
          <a:off x="4127500" y="1338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a:extLst>
            <a:ext uri="{FF2B5EF4-FFF2-40B4-BE49-F238E27FC236}">
              <a16:creationId xmlns:a16="http://schemas.microsoft.com/office/drawing/2014/main" id="{2F09CE2B-E0C0-49EA-9CBB-36E9B54B9435}"/>
            </a:ext>
          </a:extLst>
        </xdr:cNvPr>
        <xdr:cNvSpPr/>
      </xdr:nvSpPr>
      <xdr:spPr>
        <a:xfrm>
          <a:off x="3384550" y="133456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a:extLst>
            <a:ext uri="{FF2B5EF4-FFF2-40B4-BE49-F238E27FC236}">
              <a16:creationId xmlns:a16="http://schemas.microsoft.com/office/drawing/2014/main" id="{955EAFBA-6AA5-4570-AA6A-6801AA66AD79}"/>
            </a:ext>
          </a:extLst>
        </xdr:cNvPr>
        <xdr:cNvSpPr/>
      </xdr:nvSpPr>
      <xdr:spPr>
        <a:xfrm>
          <a:off x="2571750" y="132125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26163</xdr:rowOff>
    </xdr:from>
    <xdr:to>
      <xdr:col>10</xdr:col>
      <xdr:colOff>165100</xdr:colOff>
      <xdr:row>80</xdr:row>
      <xdr:rowOff>127763</xdr:rowOff>
    </xdr:to>
    <xdr:sp macro="" textlink="">
      <xdr:nvSpPr>
        <xdr:cNvPr id="295" name="フローチャート: 判断 294">
          <a:extLst>
            <a:ext uri="{FF2B5EF4-FFF2-40B4-BE49-F238E27FC236}">
              <a16:creationId xmlns:a16="http://schemas.microsoft.com/office/drawing/2014/main" id="{914B87E9-B9A7-4A0B-8BB4-0B86BB9A5B2C}"/>
            </a:ext>
          </a:extLst>
        </xdr:cNvPr>
        <xdr:cNvSpPr/>
      </xdr:nvSpPr>
      <xdr:spPr>
        <a:xfrm>
          <a:off x="1778000" y="132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165608</xdr:rowOff>
    </xdr:from>
    <xdr:to>
      <xdr:col>6</xdr:col>
      <xdr:colOff>38100</xdr:colOff>
      <xdr:row>80</xdr:row>
      <xdr:rowOff>95758</xdr:rowOff>
    </xdr:to>
    <xdr:sp macro="" textlink="">
      <xdr:nvSpPr>
        <xdr:cNvPr id="296" name="フローチャート: 判断 295">
          <a:extLst>
            <a:ext uri="{FF2B5EF4-FFF2-40B4-BE49-F238E27FC236}">
              <a16:creationId xmlns:a16="http://schemas.microsoft.com/office/drawing/2014/main" id="{D2C55D91-DE60-4C0D-8256-57A014872D8D}"/>
            </a:ext>
          </a:extLst>
        </xdr:cNvPr>
        <xdr:cNvSpPr/>
      </xdr:nvSpPr>
      <xdr:spPr>
        <a:xfrm>
          <a:off x="984250" y="132148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5282EA6-9DB8-4F41-BBA2-48193845BF9A}"/>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7881FE3-5BE7-40EC-977D-C66BC9C35F98}"/>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3F220CD-60DD-4698-97A8-2CE4C08207BC}"/>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FC43C14-1765-4480-80F6-9893127F0F1A}"/>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696D4E3-AD85-4924-8C0E-9B3593227AE8}"/>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76454</xdr:rowOff>
    </xdr:from>
    <xdr:to>
      <xdr:col>24</xdr:col>
      <xdr:colOff>114300</xdr:colOff>
      <xdr:row>84</xdr:row>
      <xdr:rowOff>6604</xdr:rowOff>
    </xdr:to>
    <xdr:sp macro="" textlink="">
      <xdr:nvSpPr>
        <xdr:cNvPr id="302" name="楕円 301">
          <a:extLst>
            <a:ext uri="{FF2B5EF4-FFF2-40B4-BE49-F238E27FC236}">
              <a16:creationId xmlns:a16="http://schemas.microsoft.com/office/drawing/2014/main" id="{4A5F9873-97D2-4B9C-9D83-2C43B9AC7675}"/>
            </a:ext>
          </a:extLst>
        </xdr:cNvPr>
        <xdr:cNvSpPr/>
      </xdr:nvSpPr>
      <xdr:spPr>
        <a:xfrm>
          <a:off x="4127500" y="13786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54881</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BCC702FE-33D4-40B7-8D8E-134F5B97EA4B}"/>
            </a:ext>
          </a:extLst>
        </xdr:cNvPr>
        <xdr:cNvSpPr txBox="1"/>
      </xdr:nvSpPr>
      <xdr:spPr>
        <a:xfrm>
          <a:off x="4216400" y="13764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30735</xdr:rowOff>
    </xdr:from>
    <xdr:to>
      <xdr:col>20</xdr:col>
      <xdr:colOff>38100</xdr:colOff>
      <xdr:row>83</xdr:row>
      <xdr:rowOff>132335</xdr:rowOff>
    </xdr:to>
    <xdr:sp macro="" textlink="">
      <xdr:nvSpPr>
        <xdr:cNvPr id="304" name="楕円 303">
          <a:extLst>
            <a:ext uri="{FF2B5EF4-FFF2-40B4-BE49-F238E27FC236}">
              <a16:creationId xmlns:a16="http://schemas.microsoft.com/office/drawing/2014/main" id="{6C44F1C5-1B44-42B0-8AFD-0FA38CA8D04E}"/>
            </a:ext>
          </a:extLst>
        </xdr:cNvPr>
        <xdr:cNvSpPr/>
      </xdr:nvSpPr>
      <xdr:spPr>
        <a:xfrm>
          <a:off x="3384550" y="13740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81535</xdr:rowOff>
    </xdr:from>
    <xdr:to>
      <xdr:col>24</xdr:col>
      <xdr:colOff>63500</xdr:colOff>
      <xdr:row>83</xdr:row>
      <xdr:rowOff>127254</xdr:rowOff>
    </xdr:to>
    <xdr:cxnSp macro="">
      <xdr:nvCxnSpPr>
        <xdr:cNvPr id="305" name="直線コネクタ 304">
          <a:extLst>
            <a:ext uri="{FF2B5EF4-FFF2-40B4-BE49-F238E27FC236}">
              <a16:creationId xmlns:a16="http://schemas.microsoft.com/office/drawing/2014/main" id="{3650C847-23A2-4CAB-BAB0-6543ACE065FE}"/>
            </a:ext>
          </a:extLst>
        </xdr:cNvPr>
        <xdr:cNvCxnSpPr/>
      </xdr:nvCxnSpPr>
      <xdr:spPr>
        <a:xfrm>
          <a:off x="3429000" y="13791185"/>
          <a:ext cx="7493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149606</xdr:rowOff>
    </xdr:from>
    <xdr:to>
      <xdr:col>15</xdr:col>
      <xdr:colOff>101600</xdr:colOff>
      <xdr:row>83</xdr:row>
      <xdr:rowOff>79756</xdr:rowOff>
    </xdr:to>
    <xdr:sp macro="" textlink="">
      <xdr:nvSpPr>
        <xdr:cNvPr id="306" name="楕円 305">
          <a:extLst>
            <a:ext uri="{FF2B5EF4-FFF2-40B4-BE49-F238E27FC236}">
              <a16:creationId xmlns:a16="http://schemas.microsoft.com/office/drawing/2014/main" id="{92A69500-A90F-4917-9EA6-839BDD15C96F}"/>
            </a:ext>
          </a:extLst>
        </xdr:cNvPr>
        <xdr:cNvSpPr/>
      </xdr:nvSpPr>
      <xdr:spPr>
        <a:xfrm>
          <a:off x="2571750" y="136941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28956</xdr:rowOff>
    </xdr:from>
    <xdr:to>
      <xdr:col>19</xdr:col>
      <xdr:colOff>177800</xdr:colOff>
      <xdr:row>83</xdr:row>
      <xdr:rowOff>81535</xdr:rowOff>
    </xdr:to>
    <xdr:cxnSp macro="">
      <xdr:nvCxnSpPr>
        <xdr:cNvPr id="307" name="直線コネクタ 306">
          <a:extLst>
            <a:ext uri="{FF2B5EF4-FFF2-40B4-BE49-F238E27FC236}">
              <a16:creationId xmlns:a16="http://schemas.microsoft.com/office/drawing/2014/main" id="{9E66A613-7BD2-41D2-BE57-0504B5B004AF}"/>
            </a:ext>
          </a:extLst>
        </xdr:cNvPr>
        <xdr:cNvCxnSpPr/>
      </xdr:nvCxnSpPr>
      <xdr:spPr>
        <a:xfrm>
          <a:off x="2622550" y="13738606"/>
          <a:ext cx="80645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103887</xdr:rowOff>
    </xdr:from>
    <xdr:to>
      <xdr:col>10</xdr:col>
      <xdr:colOff>165100</xdr:colOff>
      <xdr:row>83</xdr:row>
      <xdr:rowOff>34037</xdr:rowOff>
    </xdr:to>
    <xdr:sp macro="" textlink="">
      <xdr:nvSpPr>
        <xdr:cNvPr id="308" name="楕円 307">
          <a:extLst>
            <a:ext uri="{FF2B5EF4-FFF2-40B4-BE49-F238E27FC236}">
              <a16:creationId xmlns:a16="http://schemas.microsoft.com/office/drawing/2014/main" id="{76487735-9E79-44D9-B321-2B87F8AA8D65}"/>
            </a:ext>
          </a:extLst>
        </xdr:cNvPr>
        <xdr:cNvSpPr/>
      </xdr:nvSpPr>
      <xdr:spPr>
        <a:xfrm>
          <a:off x="1778000" y="136484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154687</xdr:rowOff>
    </xdr:from>
    <xdr:to>
      <xdr:col>15</xdr:col>
      <xdr:colOff>50800</xdr:colOff>
      <xdr:row>83</xdr:row>
      <xdr:rowOff>28956</xdr:rowOff>
    </xdr:to>
    <xdr:cxnSp macro="">
      <xdr:nvCxnSpPr>
        <xdr:cNvPr id="309" name="直線コネクタ 308">
          <a:extLst>
            <a:ext uri="{FF2B5EF4-FFF2-40B4-BE49-F238E27FC236}">
              <a16:creationId xmlns:a16="http://schemas.microsoft.com/office/drawing/2014/main" id="{06F8DE98-25A0-41F3-87EA-568248BA7CC5}"/>
            </a:ext>
          </a:extLst>
        </xdr:cNvPr>
        <xdr:cNvCxnSpPr/>
      </xdr:nvCxnSpPr>
      <xdr:spPr>
        <a:xfrm>
          <a:off x="1828800" y="13699237"/>
          <a:ext cx="79375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58165</xdr:rowOff>
    </xdr:from>
    <xdr:to>
      <xdr:col>6</xdr:col>
      <xdr:colOff>38100</xdr:colOff>
      <xdr:row>82</xdr:row>
      <xdr:rowOff>159765</xdr:rowOff>
    </xdr:to>
    <xdr:sp macro="" textlink="">
      <xdr:nvSpPr>
        <xdr:cNvPr id="310" name="楕円 309">
          <a:extLst>
            <a:ext uri="{FF2B5EF4-FFF2-40B4-BE49-F238E27FC236}">
              <a16:creationId xmlns:a16="http://schemas.microsoft.com/office/drawing/2014/main" id="{F830E269-3557-4C7C-A821-822F6F6A145E}"/>
            </a:ext>
          </a:extLst>
        </xdr:cNvPr>
        <xdr:cNvSpPr/>
      </xdr:nvSpPr>
      <xdr:spPr>
        <a:xfrm>
          <a:off x="984250" y="136027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108965</xdr:rowOff>
    </xdr:from>
    <xdr:to>
      <xdr:col>10</xdr:col>
      <xdr:colOff>114300</xdr:colOff>
      <xdr:row>82</xdr:row>
      <xdr:rowOff>154687</xdr:rowOff>
    </xdr:to>
    <xdr:cxnSp macro="">
      <xdr:nvCxnSpPr>
        <xdr:cNvPr id="311" name="直線コネクタ 310">
          <a:extLst>
            <a:ext uri="{FF2B5EF4-FFF2-40B4-BE49-F238E27FC236}">
              <a16:creationId xmlns:a16="http://schemas.microsoft.com/office/drawing/2014/main" id="{1C035DFC-B6AF-4DA9-99F7-CD318D4B5B29}"/>
            </a:ext>
          </a:extLst>
        </xdr:cNvPr>
        <xdr:cNvCxnSpPr/>
      </xdr:nvCxnSpPr>
      <xdr:spPr>
        <a:xfrm>
          <a:off x="1028700" y="13653515"/>
          <a:ext cx="8001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77995</xdr:rowOff>
    </xdr:from>
    <xdr:ext cx="405111" cy="259045"/>
    <xdr:sp macro="" textlink="">
      <xdr:nvSpPr>
        <xdr:cNvPr id="312" name="n_1aveValue【福祉施設】&#10;有形固定資産減価償却率">
          <a:extLst>
            <a:ext uri="{FF2B5EF4-FFF2-40B4-BE49-F238E27FC236}">
              <a16:creationId xmlns:a16="http://schemas.microsoft.com/office/drawing/2014/main" id="{149B3FED-61E7-43A5-AF39-E4EFF0476DF6}"/>
            </a:ext>
          </a:extLst>
        </xdr:cNvPr>
        <xdr:cNvSpPr txBox="1"/>
      </xdr:nvSpPr>
      <xdr:spPr>
        <a:xfrm>
          <a:off x="3239144" y="1312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313" name="n_2aveValue【福祉施設】&#10;有形固定資産減価償却率">
          <a:extLst>
            <a:ext uri="{FF2B5EF4-FFF2-40B4-BE49-F238E27FC236}">
              <a16:creationId xmlns:a16="http://schemas.microsoft.com/office/drawing/2014/main" id="{6B53A5C0-8C67-4E92-8D3E-AC68D0599B62}"/>
            </a:ext>
          </a:extLst>
        </xdr:cNvPr>
        <xdr:cNvSpPr txBox="1"/>
      </xdr:nvSpPr>
      <xdr:spPr>
        <a:xfrm>
          <a:off x="2439044" y="1299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144290</xdr:rowOff>
    </xdr:from>
    <xdr:ext cx="405111" cy="259045"/>
    <xdr:sp macro="" textlink="">
      <xdr:nvSpPr>
        <xdr:cNvPr id="314" name="n_3aveValue【福祉施設】&#10;有形固定資産減価償却率">
          <a:extLst>
            <a:ext uri="{FF2B5EF4-FFF2-40B4-BE49-F238E27FC236}">
              <a16:creationId xmlns:a16="http://schemas.microsoft.com/office/drawing/2014/main" id="{6DB35CB6-F197-4AE1-AF99-E67822DED9C4}"/>
            </a:ext>
          </a:extLst>
        </xdr:cNvPr>
        <xdr:cNvSpPr txBox="1"/>
      </xdr:nvSpPr>
      <xdr:spPr>
        <a:xfrm>
          <a:off x="1645294" y="13028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112285</xdr:rowOff>
    </xdr:from>
    <xdr:ext cx="405111" cy="259045"/>
    <xdr:sp macro="" textlink="">
      <xdr:nvSpPr>
        <xdr:cNvPr id="315" name="n_4aveValue【福祉施設】&#10;有形固定資産減価償却率">
          <a:extLst>
            <a:ext uri="{FF2B5EF4-FFF2-40B4-BE49-F238E27FC236}">
              <a16:creationId xmlns:a16="http://schemas.microsoft.com/office/drawing/2014/main" id="{60DA01C9-7439-41F0-834A-BF01FFED01A4}"/>
            </a:ext>
          </a:extLst>
        </xdr:cNvPr>
        <xdr:cNvSpPr txBox="1"/>
      </xdr:nvSpPr>
      <xdr:spPr>
        <a:xfrm>
          <a:off x="851544" y="1299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123462</xdr:rowOff>
    </xdr:from>
    <xdr:ext cx="405111" cy="259045"/>
    <xdr:sp macro="" textlink="">
      <xdr:nvSpPr>
        <xdr:cNvPr id="316" name="n_1mainValue【福祉施設】&#10;有形固定資産減価償却率">
          <a:extLst>
            <a:ext uri="{FF2B5EF4-FFF2-40B4-BE49-F238E27FC236}">
              <a16:creationId xmlns:a16="http://schemas.microsoft.com/office/drawing/2014/main" id="{98FC7F28-6FDC-46A5-9D22-E92BDC404E9E}"/>
            </a:ext>
          </a:extLst>
        </xdr:cNvPr>
        <xdr:cNvSpPr txBox="1"/>
      </xdr:nvSpPr>
      <xdr:spPr>
        <a:xfrm>
          <a:off x="3239144" y="1383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70883</xdr:rowOff>
    </xdr:from>
    <xdr:ext cx="405111" cy="259045"/>
    <xdr:sp macro="" textlink="">
      <xdr:nvSpPr>
        <xdr:cNvPr id="317" name="n_2mainValue【福祉施設】&#10;有形固定資産減価償却率">
          <a:extLst>
            <a:ext uri="{FF2B5EF4-FFF2-40B4-BE49-F238E27FC236}">
              <a16:creationId xmlns:a16="http://schemas.microsoft.com/office/drawing/2014/main" id="{6F99C580-22AD-46A6-993A-470AFA789543}"/>
            </a:ext>
          </a:extLst>
        </xdr:cNvPr>
        <xdr:cNvSpPr txBox="1"/>
      </xdr:nvSpPr>
      <xdr:spPr>
        <a:xfrm>
          <a:off x="2439044" y="1378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25164</xdr:rowOff>
    </xdr:from>
    <xdr:ext cx="405111" cy="259045"/>
    <xdr:sp macro="" textlink="">
      <xdr:nvSpPr>
        <xdr:cNvPr id="318" name="n_3mainValue【福祉施設】&#10;有形固定資産減価償却率">
          <a:extLst>
            <a:ext uri="{FF2B5EF4-FFF2-40B4-BE49-F238E27FC236}">
              <a16:creationId xmlns:a16="http://schemas.microsoft.com/office/drawing/2014/main" id="{5C7D314E-E9C6-4090-95F7-D61FE6A3A01F}"/>
            </a:ext>
          </a:extLst>
        </xdr:cNvPr>
        <xdr:cNvSpPr txBox="1"/>
      </xdr:nvSpPr>
      <xdr:spPr>
        <a:xfrm>
          <a:off x="1645294" y="1373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150892</xdr:rowOff>
    </xdr:from>
    <xdr:ext cx="405111" cy="259045"/>
    <xdr:sp macro="" textlink="">
      <xdr:nvSpPr>
        <xdr:cNvPr id="319" name="n_4mainValue【福祉施設】&#10;有形固定資産減価償却率">
          <a:extLst>
            <a:ext uri="{FF2B5EF4-FFF2-40B4-BE49-F238E27FC236}">
              <a16:creationId xmlns:a16="http://schemas.microsoft.com/office/drawing/2014/main" id="{85E817C7-E336-42FF-863F-72D1350D7F9C}"/>
            </a:ext>
          </a:extLst>
        </xdr:cNvPr>
        <xdr:cNvSpPr txBox="1"/>
      </xdr:nvSpPr>
      <xdr:spPr>
        <a:xfrm>
          <a:off x="8515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8BF18210-01C6-4868-868C-28F9BDB13379}"/>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A2CCAAB-EB8B-4D26-BB02-79134CB5749E}"/>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E78BBA4B-3DF9-4FE8-BBEB-47231AD4610C}"/>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4507335-1105-45DE-A847-D0379C9F73A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411283AB-2D88-4BB0-AD11-C585514CD2D5}"/>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9A5A44A-B3E4-4602-A6F4-C2D5C1D8321F}"/>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7F86CFAE-A688-4D2D-8FD3-C69E635F6F0E}"/>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10E02B1-2942-4910-9EE4-5CA125DDE1C9}"/>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2698ACAE-5EC0-4229-AB84-501D0D6CAABB}"/>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E3BDCDAC-BE44-4F5F-8435-C6BE8BE1EF24}"/>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6E30B6DD-C8D2-4F7A-BBD8-85F63CD0D4C4}"/>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4F2CCF35-B935-4E72-B800-5311F5B3D398}"/>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C111CDAB-5AEB-4D7F-BBE5-BCCC29709EB0}"/>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DDC95B4B-626E-4A6E-8A99-9D75B4CEECE6}"/>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394E4191-D234-4F46-905E-0F5CD513D85E}"/>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C6C9A55C-355C-4C4A-BCC4-EE5712CAB035}"/>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521CFD3B-84D6-4847-BB63-7C9CE9CF775D}"/>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7C48A835-06F6-44C7-B5CC-7BBC19CF1F97}"/>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AAF0066D-7F03-4AE2-9946-28C96400CE80}"/>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E237B053-DF34-4EEE-AB94-953126476DF0}"/>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D5E32967-7A07-4637-B7FE-64A2B484295F}"/>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12DECE15-D502-4B6D-BB4F-43095F8B61C2}"/>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D50BC7B-9FEC-4806-BE9F-8BFC0FD63DED}"/>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1E8AD304-10BE-438C-8295-B14019F0ADA4}"/>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D6815FEE-4CB7-4242-968A-D7C8AB976441}"/>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a:extLst>
            <a:ext uri="{FF2B5EF4-FFF2-40B4-BE49-F238E27FC236}">
              <a16:creationId xmlns:a16="http://schemas.microsoft.com/office/drawing/2014/main" id="{0A09C6F3-32C0-458F-A7A9-CD0F81BD85EB}"/>
            </a:ext>
          </a:extLst>
        </xdr:cNvPr>
        <xdr:cNvCxnSpPr/>
      </xdr:nvCxnSpPr>
      <xdr:spPr>
        <a:xfrm flipV="1">
          <a:off x="9429115" y="12957084"/>
          <a:ext cx="0" cy="13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a:extLst>
            <a:ext uri="{FF2B5EF4-FFF2-40B4-BE49-F238E27FC236}">
              <a16:creationId xmlns:a16="http://schemas.microsoft.com/office/drawing/2014/main" id="{FD40419A-7CF5-4FEB-8510-DF69617F63C5}"/>
            </a:ext>
          </a:extLst>
        </xdr:cNvPr>
        <xdr:cNvSpPr txBox="1"/>
      </xdr:nvSpPr>
      <xdr:spPr>
        <a:xfrm>
          <a:off x="9467850" y="1435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a:extLst>
            <a:ext uri="{FF2B5EF4-FFF2-40B4-BE49-F238E27FC236}">
              <a16:creationId xmlns:a16="http://schemas.microsoft.com/office/drawing/2014/main" id="{1C4A74A0-8172-4322-9351-0901B1A65010}"/>
            </a:ext>
          </a:extLst>
        </xdr:cNvPr>
        <xdr:cNvCxnSpPr/>
      </xdr:nvCxnSpPr>
      <xdr:spPr>
        <a:xfrm>
          <a:off x="9359900" y="143508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a:extLst>
            <a:ext uri="{FF2B5EF4-FFF2-40B4-BE49-F238E27FC236}">
              <a16:creationId xmlns:a16="http://schemas.microsoft.com/office/drawing/2014/main" id="{52CF3D2E-FE4C-451B-8B94-5E2EA846BAFB}"/>
            </a:ext>
          </a:extLst>
        </xdr:cNvPr>
        <xdr:cNvSpPr txBox="1"/>
      </xdr:nvSpPr>
      <xdr:spPr>
        <a:xfrm>
          <a:off x="9467850" y="1273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a:extLst>
            <a:ext uri="{FF2B5EF4-FFF2-40B4-BE49-F238E27FC236}">
              <a16:creationId xmlns:a16="http://schemas.microsoft.com/office/drawing/2014/main" id="{7683C82C-9262-425C-8C0D-8F2101B7F620}"/>
            </a:ext>
          </a:extLst>
        </xdr:cNvPr>
        <xdr:cNvCxnSpPr/>
      </xdr:nvCxnSpPr>
      <xdr:spPr>
        <a:xfrm>
          <a:off x="9359900" y="129570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350" name="【福祉施設】&#10;一人当たり面積平均値テキスト">
          <a:extLst>
            <a:ext uri="{FF2B5EF4-FFF2-40B4-BE49-F238E27FC236}">
              <a16:creationId xmlns:a16="http://schemas.microsoft.com/office/drawing/2014/main" id="{95B36103-539F-4389-B643-EDD91B13807D}"/>
            </a:ext>
          </a:extLst>
        </xdr:cNvPr>
        <xdr:cNvSpPr txBox="1"/>
      </xdr:nvSpPr>
      <xdr:spPr>
        <a:xfrm>
          <a:off x="9467850" y="14024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a:extLst>
            <a:ext uri="{FF2B5EF4-FFF2-40B4-BE49-F238E27FC236}">
              <a16:creationId xmlns:a16="http://schemas.microsoft.com/office/drawing/2014/main" id="{95794803-1E2C-42F6-930A-C5969DB36157}"/>
            </a:ext>
          </a:extLst>
        </xdr:cNvPr>
        <xdr:cNvSpPr/>
      </xdr:nvSpPr>
      <xdr:spPr>
        <a:xfrm>
          <a:off x="9398000" y="141670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a:extLst>
            <a:ext uri="{FF2B5EF4-FFF2-40B4-BE49-F238E27FC236}">
              <a16:creationId xmlns:a16="http://schemas.microsoft.com/office/drawing/2014/main" id="{46D770F9-EA1E-4A3E-861C-190BCB6C9445}"/>
            </a:ext>
          </a:extLst>
        </xdr:cNvPr>
        <xdr:cNvSpPr/>
      </xdr:nvSpPr>
      <xdr:spPr>
        <a:xfrm>
          <a:off x="8636000" y="14171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53" name="フローチャート: 判断 352">
          <a:extLst>
            <a:ext uri="{FF2B5EF4-FFF2-40B4-BE49-F238E27FC236}">
              <a16:creationId xmlns:a16="http://schemas.microsoft.com/office/drawing/2014/main" id="{4818ACF5-6B02-4095-AAFA-C5A82BBEB864}"/>
            </a:ext>
          </a:extLst>
        </xdr:cNvPr>
        <xdr:cNvSpPr/>
      </xdr:nvSpPr>
      <xdr:spPr>
        <a:xfrm>
          <a:off x="7842250" y="141626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127181</xdr:rowOff>
    </xdr:from>
    <xdr:to>
      <xdr:col>41</xdr:col>
      <xdr:colOff>101600</xdr:colOff>
      <xdr:row>86</xdr:row>
      <xdr:rowOff>57331</xdr:rowOff>
    </xdr:to>
    <xdr:sp macro="" textlink="">
      <xdr:nvSpPr>
        <xdr:cNvPr id="354" name="フローチャート: 判断 353">
          <a:extLst>
            <a:ext uri="{FF2B5EF4-FFF2-40B4-BE49-F238E27FC236}">
              <a16:creationId xmlns:a16="http://schemas.microsoft.com/office/drawing/2014/main" id="{2E0F36E8-2EC5-4423-BE54-81E723B36C3D}"/>
            </a:ext>
          </a:extLst>
        </xdr:cNvPr>
        <xdr:cNvSpPr/>
      </xdr:nvSpPr>
      <xdr:spPr>
        <a:xfrm>
          <a:off x="7029450" y="14167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127181</xdr:rowOff>
    </xdr:from>
    <xdr:to>
      <xdr:col>36</xdr:col>
      <xdr:colOff>165100</xdr:colOff>
      <xdr:row>86</xdr:row>
      <xdr:rowOff>57331</xdr:rowOff>
    </xdr:to>
    <xdr:sp macro="" textlink="">
      <xdr:nvSpPr>
        <xdr:cNvPr id="355" name="フローチャート: 判断 354">
          <a:extLst>
            <a:ext uri="{FF2B5EF4-FFF2-40B4-BE49-F238E27FC236}">
              <a16:creationId xmlns:a16="http://schemas.microsoft.com/office/drawing/2014/main" id="{7A05C8BC-BFEE-4056-9A94-E92086E2EBF0}"/>
            </a:ext>
          </a:extLst>
        </xdr:cNvPr>
        <xdr:cNvSpPr/>
      </xdr:nvSpPr>
      <xdr:spPr>
        <a:xfrm>
          <a:off x="6235700" y="14167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C91C488-C053-40A4-BFA1-6A9EFD27513E}"/>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9918280-7770-42E3-A36B-E04CA2C3F6EA}"/>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87B615D-A310-427D-B213-D03949D4902F}"/>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930129C-AB1A-47AC-ABE7-110F1B856F41}"/>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C8D5D48-6796-455E-802C-010F69296ECA}"/>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73298</xdr:rowOff>
    </xdr:from>
    <xdr:to>
      <xdr:col>55</xdr:col>
      <xdr:colOff>50800</xdr:colOff>
      <xdr:row>87</xdr:row>
      <xdr:rowOff>3448</xdr:rowOff>
    </xdr:to>
    <xdr:sp macro="" textlink="">
      <xdr:nvSpPr>
        <xdr:cNvPr id="361" name="楕円 360">
          <a:extLst>
            <a:ext uri="{FF2B5EF4-FFF2-40B4-BE49-F238E27FC236}">
              <a16:creationId xmlns:a16="http://schemas.microsoft.com/office/drawing/2014/main" id="{FD1F677D-6529-4C9D-B666-DD70DC6CC1CD}"/>
            </a:ext>
          </a:extLst>
        </xdr:cNvPr>
        <xdr:cNvSpPr/>
      </xdr:nvSpPr>
      <xdr:spPr>
        <a:xfrm>
          <a:off x="9398000" y="142782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159675</xdr:rowOff>
    </xdr:from>
    <xdr:ext cx="469744" cy="259045"/>
    <xdr:sp macro="" textlink="">
      <xdr:nvSpPr>
        <xdr:cNvPr id="362" name="【福祉施設】&#10;一人当たり面積該当値テキスト">
          <a:extLst>
            <a:ext uri="{FF2B5EF4-FFF2-40B4-BE49-F238E27FC236}">
              <a16:creationId xmlns:a16="http://schemas.microsoft.com/office/drawing/2014/main" id="{BD632017-33EE-47AE-A4DE-C2586E5D0024}"/>
            </a:ext>
          </a:extLst>
        </xdr:cNvPr>
        <xdr:cNvSpPr txBox="1"/>
      </xdr:nvSpPr>
      <xdr:spPr>
        <a:xfrm>
          <a:off x="9467850" y="1419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73298</xdr:rowOff>
    </xdr:from>
    <xdr:to>
      <xdr:col>50</xdr:col>
      <xdr:colOff>165100</xdr:colOff>
      <xdr:row>87</xdr:row>
      <xdr:rowOff>3448</xdr:rowOff>
    </xdr:to>
    <xdr:sp macro="" textlink="">
      <xdr:nvSpPr>
        <xdr:cNvPr id="363" name="楕円 362">
          <a:extLst>
            <a:ext uri="{FF2B5EF4-FFF2-40B4-BE49-F238E27FC236}">
              <a16:creationId xmlns:a16="http://schemas.microsoft.com/office/drawing/2014/main" id="{083CCD39-C65A-4C7E-94FB-F3AA5C9A91E5}"/>
            </a:ext>
          </a:extLst>
        </xdr:cNvPr>
        <xdr:cNvSpPr/>
      </xdr:nvSpPr>
      <xdr:spPr>
        <a:xfrm>
          <a:off x="8636000" y="142782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124098</xdr:rowOff>
    </xdr:from>
    <xdr:to>
      <xdr:col>55</xdr:col>
      <xdr:colOff>0</xdr:colOff>
      <xdr:row>86</xdr:row>
      <xdr:rowOff>124098</xdr:rowOff>
    </xdr:to>
    <xdr:cxnSp macro="">
      <xdr:nvCxnSpPr>
        <xdr:cNvPr id="364" name="直線コネクタ 363">
          <a:extLst>
            <a:ext uri="{FF2B5EF4-FFF2-40B4-BE49-F238E27FC236}">
              <a16:creationId xmlns:a16="http://schemas.microsoft.com/office/drawing/2014/main" id="{E7BB28E4-3DA9-4C14-98F6-1ED695AB4BCA}"/>
            </a:ext>
          </a:extLst>
        </xdr:cNvPr>
        <xdr:cNvCxnSpPr/>
      </xdr:nvCxnSpPr>
      <xdr:spPr>
        <a:xfrm>
          <a:off x="8686800" y="1432904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73298</xdr:rowOff>
    </xdr:from>
    <xdr:to>
      <xdr:col>46</xdr:col>
      <xdr:colOff>38100</xdr:colOff>
      <xdr:row>87</xdr:row>
      <xdr:rowOff>3448</xdr:rowOff>
    </xdr:to>
    <xdr:sp macro="" textlink="">
      <xdr:nvSpPr>
        <xdr:cNvPr id="365" name="楕円 364">
          <a:extLst>
            <a:ext uri="{FF2B5EF4-FFF2-40B4-BE49-F238E27FC236}">
              <a16:creationId xmlns:a16="http://schemas.microsoft.com/office/drawing/2014/main" id="{4AD80EBC-F518-47A3-915A-6E0A510F0EF9}"/>
            </a:ext>
          </a:extLst>
        </xdr:cNvPr>
        <xdr:cNvSpPr/>
      </xdr:nvSpPr>
      <xdr:spPr>
        <a:xfrm>
          <a:off x="7842250" y="142782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124098</xdr:rowOff>
    </xdr:from>
    <xdr:to>
      <xdr:col>50</xdr:col>
      <xdr:colOff>114300</xdr:colOff>
      <xdr:row>86</xdr:row>
      <xdr:rowOff>124098</xdr:rowOff>
    </xdr:to>
    <xdr:cxnSp macro="">
      <xdr:nvCxnSpPr>
        <xdr:cNvPr id="366" name="直線コネクタ 365">
          <a:extLst>
            <a:ext uri="{FF2B5EF4-FFF2-40B4-BE49-F238E27FC236}">
              <a16:creationId xmlns:a16="http://schemas.microsoft.com/office/drawing/2014/main" id="{1D29AF87-4D9D-4A26-81ED-0DA861E11F65}"/>
            </a:ext>
          </a:extLst>
        </xdr:cNvPr>
        <xdr:cNvCxnSpPr/>
      </xdr:nvCxnSpPr>
      <xdr:spPr>
        <a:xfrm>
          <a:off x="7886700" y="1432904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73298</xdr:rowOff>
    </xdr:from>
    <xdr:to>
      <xdr:col>41</xdr:col>
      <xdr:colOff>101600</xdr:colOff>
      <xdr:row>87</xdr:row>
      <xdr:rowOff>3448</xdr:rowOff>
    </xdr:to>
    <xdr:sp macro="" textlink="">
      <xdr:nvSpPr>
        <xdr:cNvPr id="367" name="楕円 366">
          <a:extLst>
            <a:ext uri="{FF2B5EF4-FFF2-40B4-BE49-F238E27FC236}">
              <a16:creationId xmlns:a16="http://schemas.microsoft.com/office/drawing/2014/main" id="{35A323D2-5F71-4135-A0BC-D963EB391647}"/>
            </a:ext>
          </a:extLst>
        </xdr:cNvPr>
        <xdr:cNvSpPr/>
      </xdr:nvSpPr>
      <xdr:spPr>
        <a:xfrm>
          <a:off x="7029450" y="142782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124098</xdr:rowOff>
    </xdr:from>
    <xdr:to>
      <xdr:col>45</xdr:col>
      <xdr:colOff>177800</xdr:colOff>
      <xdr:row>86</xdr:row>
      <xdr:rowOff>124098</xdr:rowOff>
    </xdr:to>
    <xdr:cxnSp macro="">
      <xdr:nvCxnSpPr>
        <xdr:cNvPr id="368" name="直線コネクタ 367">
          <a:extLst>
            <a:ext uri="{FF2B5EF4-FFF2-40B4-BE49-F238E27FC236}">
              <a16:creationId xmlns:a16="http://schemas.microsoft.com/office/drawing/2014/main" id="{6E489CE4-6DB3-43E0-AB91-98602193BF6D}"/>
            </a:ext>
          </a:extLst>
        </xdr:cNvPr>
        <xdr:cNvCxnSpPr/>
      </xdr:nvCxnSpPr>
      <xdr:spPr>
        <a:xfrm>
          <a:off x="7080250" y="1432904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73298</xdr:rowOff>
    </xdr:from>
    <xdr:to>
      <xdr:col>36</xdr:col>
      <xdr:colOff>165100</xdr:colOff>
      <xdr:row>87</xdr:row>
      <xdr:rowOff>3448</xdr:rowOff>
    </xdr:to>
    <xdr:sp macro="" textlink="">
      <xdr:nvSpPr>
        <xdr:cNvPr id="369" name="楕円 368">
          <a:extLst>
            <a:ext uri="{FF2B5EF4-FFF2-40B4-BE49-F238E27FC236}">
              <a16:creationId xmlns:a16="http://schemas.microsoft.com/office/drawing/2014/main" id="{F776D492-67D5-4E61-B478-677C990051EF}"/>
            </a:ext>
          </a:extLst>
        </xdr:cNvPr>
        <xdr:cNvSpPr/>
      </xdr:nvSpPr>
      <xdr:spPr>
        <a:xfrm>
          <a:off x="6235700" y="142782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124098</xdr:rowOff>
    </xdr:from>
    <xdr:to>
      <xdr:col>41</xdr:col>
      <xdr:colOff>50800</xdr:colOff>
      <xdr:row>86</xdr:row>
      <xdr:rowOff>124098</xdr:rowOff>
    </xdr:to>
    <xdr:cxnSp macro="">
      <xdr:nvCxnSpPr>
        <xdr:cNvPr id="370" name="直線コネクタ 369">
          <a:extLst>
            <a:ext uri="{FF2B5EF4-FFF2-40B4-BE49-F238E27FC236}">
              <a16:creationId xmlns:a16="http://schemas.microsoft.com/office/drawing/2014/main" id="{A44D94D7-B00A-4D71-99A7-045071FF079F}"/>
            </a:ext>
          </a:extLst>
        </xdr:cNvPr>
        <xdr:cNvCxnSpPr/>
      </xdr:nvCxnSpPr>
      <xdr:spPr>
        <a:xfrm>
          <a:off x="6286500" y="1432904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71" name="n_1aveValue【福祉施設】&#10;一人当たり面積">
          <a:extLst>
            <a:ext uri="{FF2B5EF4-FFF2-40B4-BE49-F238E27FC236}">
              <a16:creationId xmlns:a16="http://schemas.microsoft.com/office/drawing/2014/main" id="{37DDFBF5-6346-483A-8EF9-6F9226BC801E}"/>
            </a:ext>
          </a:extLst>
        </xdr:cNvPr>
        <xdr:cNvSpPr txBox="1"/>
      </xdr:nvSpPr>
      <xdr:spPr>
        <a:xfrm>
          <a:off x="8458277" y="1395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69504</xdr:rowOff>
    </xdr:from>
    <xdr:ext cx="469744" cy="259045"/>
    <xdr:sp macro="" textlink="">
      <xdr:nvSpPr>
        <xdr:cNvPr id="372" name="n_2aveValue【福祉施設】&#10;一人当たり面積">
          <a:extLst>
            <a:ext uri="{FF2B5EF4-FFF2-40B4-BE49-F238E27FC236}">
              <a16:creationId xmlns:a16="http://schemas.microsoft.com/office/drawing/2014/main" id="{7B93212A-2C9F-4BB6-A3B1-AAA255387B0D}"/>
            </a:ext>
          </a:extLst>
        </xdr:cNvPr>
        <xdr:cNvSpPr txBox="1"/>
      </xdr:nvSpPr>
      <xdr:spPr>
        <a:xfrm>
          <a:off x="7677227" y="1394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73858</xdr:rowOff>
    </xdr:from>
    <xdr:ext cx="469744" cy="259045"/>
    <xdr:sp macro="" textlink="">
      <xdr:nvSpPr>
        <xdr:cNvPr id="373" name="n_3aveValue【福祉施設】&#10;一人当たり面積">
          <a:extLst>
            <a:ext uri="{FF2B5EF4-FFF2-40B4-BE49-F238E27FC236}">
              <a16:creationId xmlns:a16="http://schemas.microsoft.com/office/drawing/2014/main" id="{210D5A09-166E-4DC4-A9F1-5E44212B8A78}"/>
            </a:ext>
          </a:extLst>
        </xdr:cNvPr>
        <xdr:cNvSpPr txBox="1"/>
      </xdr:nvSpPr>
      <xdr:spPr>
        <a:xfrm>
          <a:off x="6864427" y="1394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73858</xdr:rowOff>
    </xdr:from>
    <xdr:ext cx="469744" cy="259045"/>
    <xdr:sp macro="" textlink="">
      <xdr:nvSpPr>
        <xdr:cNvPr id="374" name="n_4aveValue【福祉施設】&#10;一人当たり面積">
          <a:extLst>
            <a:ext uri="{FF2B5EF4-FFF2-40B4-BE49-F238E27FC236}">
              <a16:creationId xmlns:a16="http://schemas.microsoft.com/office/drawing/2014/main" id="{A276E567-A97F-4FC0-8F90-4174051D97D9}"/>
            </a:ext>
          </a:extLst>
        </xdr:cNvPr>
        <xdr:cNvSpPr txBox="1"/>
      </xdr:nvSpPr>
      <xdr:spPr>
        <a:xfrm>
          <a:off x="6070677" y="1394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166025</xdr:rowOff>
    </xdr:from>
    <xdr:ext cx="469744" cy="259045"/>
    <xdr:sp macro="" textlink="">
      <xdr:nvSpPr>
        <xdr:cNvPr id="375" name="n_1mainValue【福祉施設】&#10;一人当たり面積">
          <a:extLst>
            <a:ext uri="{FF2B5EF4-FFF2-40B4-BE49-F238E27FC236}">
              <a16:creationId xmlns:a16="http://schemas.microsoft.com/office/drawing/2014/main" id="{B15E381B-8C14-4453-8B13-1EE639E23D0C}"/>
            </a:ext>
          </a:extLst>
        </xdr:cNvPr>
        <xdr:cNvSpPr txBox="1"/>
      </xdr:nvSpPr>
      <xdr:spPr>
        <a:xfrm>
          <a:off x="8458277" y="1437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166025</xdr:rowOff>
    </xdr:from>
    <xdr:ext cx="469744" cy="259045"/>
    <xdr:sp macro="" textlink="">
      <xdr:nvSpPr>
        <xdr:cNvPr id="376" name="n_2mainValue【福祉施設】&#10;一人当たり面積">
          <a:extLst>
            <a:ext uri="{FF2B5EF4-FFF2-40B4-BE49-F238E27FC236}">
              <a16:creationId xmlns:a16="http://schemas.microsoft.com/office/drawing/2014/main" id="{48838CB4-5C99-4F3C-9267-DBCBDADDC94E}"/>
            </a:ext>
          </a:extLst>
        </xdr:cNvPr>
        <xdr:cNvSpPr txBox="1"/>
      </xdr:nvSpPr>
      <xdr:spPr>
        <a:xfrm>
          <a:off x="7677227" y="1437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166025</xdr:rowOff>
    </xdr:from>
    <xdr:ext cx="469744" cy="259045"/>
    <xdr:sp macro="" textlink="">
      <xdr:nvSpPr>
        <xdr:cNvPr id="377" name="n_3mainValue【福祉施設】&#10;一人当たり面積">
          <a:extLst>
            <a:ext uri="{FF2B5EF4-FFF2-40B4-BE49-F238E27FC236}">
              <a16:creationId xmlns:a16="http://schemas.microsoft.com/office/drawing/2014/main" id="{BA181FF0-D859-4608-9C9B-C5826796EB81}"/>
            </a:ext>
          </a:extLst>
        </xdr:cNvPr>
        <xdr:cNvSpPr txBox="1"/>
      </xdr:nvSpPr>
      <xdr:spPr>
        <a:xfrm>
          <a:off x="6864427" y="1437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166025</xdr:rowOff>
    </xdr:from>
    <xdr:ext cx="469744" cy="259045"/>
    <xdr:sp macro="" textlink="">
      <xdr:nvSpPr>
        <xdr:cNvPr id="378" name="n_4mainValue【福祉施設】&#10;一人当たり面積">
          <a:extLst>
            <a:ext uri="{FF2B5EF4-FFF2-40B4-BE49-F238E27FC236}">
              <a16:creationId xmlns:a16="http://schemas.microsoft.com/office/drawing/2014/main" id="{A5733DDC-33C4-4DC9-983D-74DC589B127B}"/>
            </a:ext>
          </a:extLst>
        </xdr:cNvPr>
        <xdr:cNvSpPr txBox="1"/>
      </xdr:nvSpPr>
      <xdr:spPr>
        <a:xfrm>
          <a:off x="6070677" y="1437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0730545-A3C0-48B2-A814-AA0E8674561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4553183-16F4-4DDA-81E2-2157040B955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67610A0-221D-488C-8CFA-50341201EFE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CBDAE37-A1F3-47B4-AFF2-97942DCA95E8}"/>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472DD9C-850C-49E5-A89A-5EA1757F05F8}"/>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5C02E6F-632D-4D88-89BF-65D9A57C835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988D3BA-8539-43FD-8BD5-8BA0A1A9AF09}"/>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9FD4B10-2145-4F1F-91F1-94C3F163906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B7B0964-1F2A-4769-BC85-DD4D62C6F19A}"/>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586160BD-3096-42B8-B3E4-61997F3E090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68E6A316-2672-443D-AB5A-F1A3E9619B31}"/>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BACA6CAE-E6DD-4FA7-BBB5-E6165CB7D575}"/>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22663138-1173-46D1-81F9-361AADC801D6}"/>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1C634CDA-A6E8-4894-926B-9D1DDBC070E9}"/>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182CA1B3-00C8-4867-B261-C08649659044}"/>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A13DB2F-064D-4A43-A0A7-2CF732815425}"/>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8F1B6A7F-9393-4FA8-B9D7-DA0C4657D7A7}"/>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6CBBB31-A83C-4093-A5C0-48C9828DF57B}"/>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8BF09884-4C3F-46D0-9C01-F8DB71C7636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F85C7163-4E47-4E42-A1D1-4E14C064738E}"/>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A672383C-E225-41A6-A53F-4474E94F379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9CD1626E-C120-432E-8D3C-F531CE8032FE}"/>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640E820F-DE06-4043-B48F-F53155D90B18}"/>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63BCA258-E43F-4A38-A230-D25684D4C424}"/>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36B06A0-7E5A-4B30-A199-4F8CD321BD31}"/>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D5C3D053-2507-492F-BB68-1DA135029F87}"/>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C34206F9-13E4-463D-84A6-5D1CA5E2F9DC}"/>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DCB223AC-186E-41F3-8712-B9C0949A152E}"/>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39D2F6C3-DE90-45AC-9123-12F87CD61981}"/>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32B5FC50-BB13-4E10-B107-C0845FE4A81B}"/>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EB2E915B-8990-42E0-A316-CA3B0C682BC8}"/>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D795FBB6-7E56-4ECB-81BB-09DF88B05891}"/>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907C7947-C58D-47B0-BD20-D21B4457CD66}"/>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12AF04A9-A545-4331-84E6-AFA118FCAF32}"/>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2CE6736B-D97A-424C-AE72-A961BCFF0CF5}"/>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984D7DE1-AE5B-4C7F-B2D1-F3132C7165C5}"/>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CC4EDC77-DB3C-4BD9-8E48-87139BB5DCBC}"/>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9CAAE267-A613-407A-80DD-C6816820C68C}"/>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62F6BADD-BF68-43F0-857D-18BEBF4F16A2}"/>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583C972C-E8AB-4523-8034-7A462E6E83B3}"/>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108B54E5-68F3-4725-8B5E-999981B4B579}"/>
            </a:ext>
          </a:extLst>
        </xdr:cNvPr>
        <xdr:cNvCxnSpPr/>
      </xdr:nvCxnSpPr>
      <xdr:spPr>
        <a:xfrm flipV="1">
          <a:off x="14699614" y="560324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24C96D20-0517-4B09-9D14-07C0F4F37348}"/>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3E89D6B8-66B6-4676-9216-5D94B2B57DB6}"/>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4A11B69-C2E0-4663-BB0C-D713E1B80403}"/>
            </a:ext>
          </a:extLst>
        </xdr:cNvPr>
        <xdr:cNvSpPr txBox="1"/>
      </xdr:nvSpPr>
      <xdr:spPr>
        <a:xfrm>
          <a:off x="14738350" y="538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423" name="直線コネクタ 422">
          <a:extLst>
            <a:ext uri="{FF2B5EF4-FFF2-40B4-BE49-F238E27FC236}">
              <a16:creationId xmlns:a16="http://schemas.microsoft.com/office/drawing/2014/main" id="{87DBBBD2-C6F4-48B7-9A0D-186E1BDAC938}"/>
            </a:ext>
          </a:extLst>
        </xdr:cNvPr>
        <xdr:cNvCxnSpPr/>
      </xdr:nvCxnSpPr>
      <xdr:spPr>
        <a:xfrm>
          <a:off x="14611350" y="5603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E0FC4B5C-1EC5-4F09-9D7A-F353B0A4C8F5}"/>
            </a:ext>
          </a:extLst>
        </xdr:cNvPr>
        <xdr:cNvSpPr txBox="1"/>
      </xdr:nvSpPr>
      <xdr:spPr>
        <a:xfrm>
          <a:off x="14738350" y="625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5" name="フローチャート: 判断 424">
          <a:extLst>
            <a:ext uri="{FF2B5EF4-FFF2-40B4-BE49-F238E27FC236}">
              <a16:creationId xmlns:a16="http://schemas.microsoft.com/office/drawing/2014/main" id="{CFFFD083-F15C-4460-B590-646CFD7581D2}"/>
            </a:ext>
          </a:extLst>
        </xdr:cNvPr>
        <xdr:cNvSpPr/>
      </xdr:nvSpPr>
      <xdr:spPr>
        <a:xfrm>
          <a:off x="14649450" y="6279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6" name="フローチャート: 判断 425">
          <a:extLst>
            <a:ext uri="{FF2B5EF4-FFF2-40B4-BE49-F238E27FC236}">
              <a16:creationId xmlns:a16="http://schemas.microsoft.com/office/drawing/2014/main" id="{6C2F655A-3E7E-4643-B891-921C8B92C7B1}"/>
            </a:ext>
          </a:extLst>
        </xdr:cNvPr>
        <xdr:cNvSpPr/>
      </xdr:nvSpPr>
      <xdr:spPr>
        <a:xfrm>
          <a:off x="13887450" y="6277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7" name="フローチャート: 判断 426">
          <a:extLst>
            <a:ext uri="{FF2B5EF4-FFF2-40B4-BE49-F238E27FC236}">
              <a16:creationId xmlns:a16="http://schemas.microsoft.com/office/drawing/2014/main" id="{299C425E-6EBA-46C5-A71C-17E90394802D}"/>
            </a:ext>
          </a:extLst>
        </xdr:cNvPr>
        <xdr:cNvSpPr/>
      </xdr:nvSpPr>
      <xdr:spPr>
        <a:xfrm>
          <a:off x="13093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8" name="フローチャート: 判断 427">
          <a:extLst>
            <a:ext uri="{FF2B5EF4-FFF2-40B4-BE49-F238E27FC236}">
              <a16:creationId xmlns:a16="http://schemas.microsoft.com/office/drawing/2014/main" id="{CDE23685-744E-46C5-8832-52AE1C1F2BB5}"/>
            </a:ext>
          </a:extLst>
        </xdr:cNvPr>
        <xdr:cNvSpPr/>
      </xdr:nvSpPr>
      <xdr:spPr>
        <a:xfrm>
          <a:off x="12299950" y="6167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429" name="フローチャート: 判断 428">
          <a:extLst>
            <a:ext uri="{FF2B5EF4-FFF2-40B4-BE49-F238E27FC236}">
              <a16:creationId xmlns:a16="http://schemas.microsoft.com/office/drawing/2014/main" id="{E735B8AE-6CBE-4906-9464-5F79C79CAE26}"/>
            </a:ext>
          </a:extLst>
        </xdr:cNvPr>
        <xdr:cNvSpPr/>
      </xdr:nvSpPr>
      <xdr:spPr>
        <a:xfrm>
          <a:off x="1148715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F17C990-4B1A-4896-BF81-EF6EB6C613C5}"/>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8237267-60C8-47E2-85C1-1EF5461750B9}"/>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981819C-F001-4CFF-89A8-C8DAA1DD509E}"/>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F352E10-DBEA-4DA5-BC7A-25FBA2557B0B}"/>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C86D0E0-70B6-4349-8153-E6EEA5AF833A}"/>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111125</xdr:rowOff>
    </xdr:from>
    <xdr:to>
      <xdr:col>85</xdr:col>
      <xdr:colOff>177800</xdr:colOff>
      <xdr:row>37</xdr:row>
      <xdr:rowOff>41275</xdr:rowOff>
    </xdr:to>
    <xdr:sp macro="" textlink="">
      <xdr:nvSpPr>
        <xdr:cNvPr id="435" name="楕円 434">
          <a:extLst>
            <a:ext uri="{FF2B5EF4-FFF2-40B4-BE49-F238E27FC236}">
              <a16:creationId xmlns:a16="http://schemas.microsoft.com/office/drawing/2014/main" id="{F3C0573E-5928-49EC-934F-C4FC6ED62507}"/>
            </a:ext>
          </a:extLst>
        </xdr:cNvPr>
        <xdr:cNvSpPr/>
      </xdr:nvSpPr>
      <xdr:spPr>
        <a:xfrm>
          <a:off x="14649450" y="6061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134002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E2708515-98BD-4AB7-9C66-3C3B9121CD99}"/>
            </a:ext>
          </a:extLst>
        </xdr:cNvPr>
        <xdr:cNvSpPr txBox="1"/>
      </xdr:nvSpPr>
      <xdr:spPr>
        <a:xfrm>
          <a:off x="14738350"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437" name="楕円 436">
          <a:extLst>
            <a:ext uri="{FF2B5EF4-FFF2-40B4-BE49-F238E27FC236}">
              <a16:creationId xmlns:a16="http://schemas.microsoft.com/office/drawing/2014/main" id="{F64CD0BB-9963-4BEE-9DAA-C3BE57AE206F}"/>
            </a:ext>
          </a:extLst>
        </xdr:cNvPr>
        <xdr:cNvSpPr/>
      </xdr:nvSpPr>
      <xdr:spPr>
        <a:xfrm>
          <a:off x="1388745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36</xdr:row>
      <xdr:rowOff>161925</xdr:rowOff>
    </xdr:to>
    <xdr:cxnSp macro="">
      <xdr:nvCxnSpPr>
        <xdr:cNvPr id="438" name="直線コネクタ 437">
          <a:extLst>
            <a:ext uri="{FF2B5EF4-FFF2-40B4-BE49-F238E27FC236}">
              <a16:creationId xmlns:a16="http://schemas.microsoft.com/office/drawing/2014/main" id="{3FBC1769-F58C-4C6F-8517-B303ADAF608C}"/>
            </a:ext>
          </a:extLst>
        </xdr:cNvPr>
        <xdr:cNvCxnSpPr/>
      </xdr:nvCxnSpPr>
      <xdr:spPr>
        <a:xfrm>
          <a:off x="13938250" y="6003290"/>
          <a:ext cx="762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88265</xdr:rowOff>
    </xdr:from>
    <xdr:to>
      <xdr:col>76</xdr:col>
      <xdr:colOff>165100</xdr:colOff>
      <xdr:row>36</xdr:row>
      <xdr:rowOff>18415</xdr:rowOff>
    </xdr:to>
    <xdr:sp macro="" textlink="">
      <xdr:nvSpPr>
        <xdr:cNvPr id="439" name="楕円 438">
          <a:extLst>
            <a:ext uri="{FF2B5EF4-FFF2-40B4-BE49-F238E27FC236}">
              <a16:creationId xmlns:a16="http://schemas.microsoft.com/office/drawing/2014/main" id="{A43EA45B-5750-4DF5-9213-528C490621F1}"/>
            </a:ext>
          </a:extLst>
        </xdr:cNvPr>
        <xdr:cNvSpPr/>
      </xdr:nvSpPr>
      <xdr:spPr>
        <a:xfrm>
          <a:off x="13093700" y="5873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139065</xdr:rowOff>
    </xdr:from>
    <xdr:to>
      <xdr:col>81</xdr:col>
      <xdr:colOff>50800</xdr:colOff>
      <xdr:row>36</xdr:row>
      <xdr:rowOff>53340</xdr:rowOff>
    </xdr:to>
    <xdr:cxnSp macro="">
      <xdr:nvCxnSpPr>
        <xdr:cNvPr id="440" name="直線コネクタ 439">
          <a:extLst>
            <a:ext uri="{FF2B5EF4-FFF2-40B4-BE49-F238E27FC236}">
              <a16:creationId xmlns:a16="http://schemas.microsoft.com/office/drawing/2014/main" id="{6D7BD409-B4E1-4B77-9B16-A03C76944225}"/>
            </a:ext>
          </a:extLst>
        </xdr:cNvPr>
        <xdr:cNvCxnSpPr/>
      </xdr:nvCxnSpPr>
      <xdr:spPr>
        <a:xfrm>
          <a:off x="13144500" y="5923915"/>
          <a:ext cx="79375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93980</xdr:rowOff>
    </xdr:from>
    <xdr:to>
      <xdr:col>72</xdr:col>
      <xdr:colOff>38100</xdr:colOff>
      <xdr:row>36</xdr:row>
      <xdr:rowOff>24130</xdr:rowOff>
    </xdr:to>
    <xdr:sp macro="" textlink="">
      <xdr:nvSpPr>
        <xdr:cNvPr id="441" name="楕円 440">
          <a:extLst>
            <a:ext uri="{FF2B5EF4-FFF2-40B4-BE49-F238E27FC236}">
              <a16:creationId xmlns:a16="http://schemas.microsoft.com/office/drawing/2014/main" id="{CB4737D6-C83F-4922-9A92-28C05E95BFB1}"/>
            </a:ext>
          </a:extLst>
        </xdr:cNvPr>
        <xdr:cNvSpPr/>
      </xdr:nvSpPr>
      <xdr:spPr>
        <a:xfrm>
          <a:off x="12299950" y="5878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139065</xdr:rowOff>
    </xdr:from>
    <xdr:to>
      <xdr:col>76</xdr:col>
      <xdr:colOff>114300</xdr:colOff>
      <xdr:row>35</xdr:row>
      <xdr:rowOff>144780</xdr:rowOff>
    </xdr:to>
    <xdr:cxnSp macro="">
      <xdr:nvCxnSpPr>
        <xdr:cNvPr id="442" name="直線コネクタ 441">
          <a:extLst>
            <a:ext uri="{FF2B5EF4-FFF2-40B4-BE49-F238E27FC236}">
              <a16:creationId xmlns:a16="http://schemas.microsoft.com/office/drawing/2014/main" id="{C8D794F2-4F63-4BB9-A738-DA0DE0D579FA}"/>
            </a:ext>
          </a:extLst>
        </xdr:cNvPr>
        <xdr:cNvCxnSpPr/>
      </xdr:nvCxnSpPr>
      <xdr:spPr>
        <a:xfrm flipV="1">
          <a:off x="12344400" y="5923915"/>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17780</xdr:rowOff>
    </xdr:from>
    <xdr:to>
      <xdr:col>67</xdr:col>
      <xdr:colOff>101600</xdr:colOff>
      <xdr:row>36</xdr:row>
      <xdr:rowOff>119380</xdr:rowOff>
    </xdr:to>
    <xdr:sp macro="" textlink="">
      <xdr:nvSpPr>
        <xdr:cNvPr id="443" name="楕円 442">
          <a:extLst>
            <a:ext uri="{FF2B5EF4-FFF2-40B4-BE49-F238E27FC236}">
              <a16:creationId xmlns:a16="http://schemas.microsoft.com/office/drawing/2014/main" id="{6F057B6D-C65C-441B-B1CB-64A5D1753A43}"/>
            </a:ext>
          </a:extLst>
        </xdr:cNvPr>
        <xdr:cNvSpPr/>
      </xdr:nvSpPr>
      <xdr:spPr>
        <a:xfrm>
          <a:off x="1148715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144780</xdr:rowOff>
    </xdr:from>
    <xdr:to>
      <xdr:col>71</xdr:col>
      <xdr:colOff>177800</xdr:colOff>
      <xdr:row>36</xdr:row>
      <xdr:rowOff>68580</xdr:rowOff>
    </xdr:to>
    <xdr:cxnSp macro="">
      <xdr:nvCxnSpPr>
        <xdr:cNvPr id="444" name="直線コネクタ 443">
          <a:extLst>
            <a:ext uri="{FF2B5EF4-FFF2-40B4-BE49-F238E27FC236}">
              <a16:creationId xmlns:a16="http://schemas.microsoft.com/office/drawing/2014/main" id="{81905ABA-B7A3-4CB8-A343-BF8C0E116033}"/>
            </a:ext>
          </a:extLst>
        </xdr:cNvPr>
        <xdr:cNvCxnSpPr/>
      </xdr:nvCxnSpPr>
      <xdr:spPr>
        <a:xfrm flipV="1">
          <a:off x="11537950" y="5929630"/>
          <a:ext cx="80645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F7CD777-6E3C-47B6-B681-4606322E806F}"/>
            </a:ext>
          </a:extLst>
        </xdr:cNvPr>
        <xdr:cNvSpPr txBox="1"/>
      </xdr:nvSpPr>
      <xdr:spPr>
        <a:xfrm>
          <a:off x="1374204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759B0BD1-12CB-495F-8C65-400E2B93E4A3}"/>
            </a:ext>
          </a:extLst>
        </xdr:cNvPr>
        <xdr:cNvSpPr txBox="1"/>
      </xdr:nvSpPr>
      <xdr:spPr>
        <a:xfrm>
          <a:off x="1296099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DF04915B-5178-4980-B88A-9C35EB528209}"/>
            </a:ext>
          </a:extLst>
        </xdr:cNvPr>
        <xdr:cNvSpPr txBox="1"/>
      </xdr:nvSpPr>
      <xdr:spPr>
        <a:xfrm>
          <a:off x="121672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131462</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9FF1BDB9-7736-4105-B3F3-BD502E020A04}"/>
            </a:ext>
          </a:extLst>
        </xdr:cNvPr>
        <xdr:cNvSpPr txBox="1"/>
      </xdr:nvSpPr>
      <xdr:spPr>
        <a:xfrm>
          <a:off x="11354444" y="624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120667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2655FC6C-782F-4A27-A19E-F579077F9FE1}"/>
            </a:ext>
          </a:extLst>
        </xdr:cNvPr>
        <xdr:cNvSpPr txBox="1"/>
      </xdr:nvSpPr>
      <xdr:spPr>
        <a:xfrm>
          <a:off x="137420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34942</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D2DC85CA-6104-44A0-BCCA-9D345A16F6AC}"/>
            </a:ext>
          </a:extLst>
        </xdr:cNvPr>
        <xdr:cNvSpPr txBox="1"/>
      </xdr:nvSpPr>
      <xdr:spPr>
        <a:xfrm>
          <a:off x="1296099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40657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65B21D03-C5A8-4D0F-ABEF-919D59D970E1}"/>
            </a:ext>
          </a:extLst>
        </xdr:cNvPr>
        <xdr:cNvSpPr txBox="1"/>
      </xdr:nvSpPr>
      <xdr:spPr>
        <a:xfrm>
          <a:off x="121672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135907</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66114FAE-4335-4706-BEA8-3930015CEF8F}"/>
            </a:ext>
          </a:extLst>
        </xdr:cNvPr>
        <xdr:cNvSpPr txBox="1"/>
      </xdr:nvSpPr>
      <xdr:spPr>
        <a:xfrm>
          <a:off x="113544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3888038B-8026-4DD3-B100-B01569B7ECB9}"/>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BDCCD48F-AB82-4E9E-9FEA-B64CE1B141C1}"/>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ECD5D8D9-13BC-4E34-8D58-11D7AD3A5344}"/>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5C0D919D-FC97-4396-A7C3-89A8144F3C56}"/>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D0B3B400-B66C-4845-9802-73D7A7D0891E}"/>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DD8B9AD1-0706-45B5-9037-998DA220882B}"/>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6209CE3A-D869-4CB9-A6B3-36AB8A7FB322}"/>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D6E23992-0E1A-4F9B-96F4-F0F911EEC65E}"/>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249BDC72-5D64-4698-8E3A-C3870D689AC3}"/>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291A729E-2AF4-483B-9B01-7CC0AB161D33}"/>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9D26718D-7879-4DC1-9826-32844D4425D1}"/>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A389582F-3112-43FB-AEA0-CB604225A717}"/>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16595860-74CC-4A00-8C48-9496FAC64DFD}"/>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D278A425-3C16-4A4F-BFA9-DC2888C282BF}"/>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8DC7C67A-40B9-4C88-B8BA-BD136CF65B33}"/>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043E0771-8384-42E2-958D-0CA9E7F88F42}"/>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A4498A19-6440-43B8-8656-30D4D665C3D2}"/>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a:extLst>
            <a:ext uri="{FF2B5EF4-FFF2-40B4-BE49-F238E27FC236}">
              <a16:creationId xmlns:a16="http://schemas.microsoft.com/office/drawing/2014/main" id="{6CC94B48-F223-4D25-A847-E6D6D32E238F}"/>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EC9EDDD6-3939-442F-B5DF-3BA37090CD4C}"/>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a:extLst>
            <a:ext uri="{FF2B5EF4-FFF2-40B4-BE49-F238E27FC236}">
              <a16:creationId xmlns:a16="http://schemas.microsoft.com/office/drawing/2014/main" id="{EADE9D84-4725-4BAE-AE64-D08FAB3E2449}"/>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6166833B-0510-4797-81DB-D45B53F0DC21}"/>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4" name="テキスト ボックス 473">
          <a:extLst>
            <a:ext uri="{FF2B5EF4-FFF2-40B4-BE49-F238E27FC236}">
              <a16:creationId xmlns:a16="http://schemas.microsoft.com/office/drawing/2014/main" id="{A464AEED-1949-4767-B258-2D35EE710B35}"/>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A2FEB4FB-4761-4741-902C-FD73A9F49F7F}"/>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476" name="直線コネクタ 475">
          <a:extLst>
            <a:ext uri="{FF2B5EF4-FFF2-40B4-BE49-F238E27FC236}">
              <a16:creationId xmlns:a16="http://schemas.microsoft.com/office/drawing/2014/main" id="{153E07A4-8797-4424-B0B9-9D9537F93955}"/>
            </a:ext>
          </a:extLst>
        </xdr:cNvPr>
        <xdr:cNvCxnSpPr/>
      </xdr:nvCxnSpPr>
      <xdr:spPr>
        <a:xfrm flipV="1">
          <a:off x="19951064" y="5765029"/>
          <a:ext cx="0" cy="121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77D047F8-42A6-49B9-BAD5-331555A1E662}"/>
            </a:ext>
          </a:extLst>
        </xdr:cNvPr>
        <xdr:cNvSpPr txBox="1"/>
      </xdr:nvSpPr>
      <xdr:spPr>
        <a:xfrm>
          <a:off x="19989800" y="69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478" name="直線コネクタ 477">
          <a:extLst>
            <a:ext uri="{FF2B5EF4-FFF2-40B4-BE49-F238E27FC236}">
              <a16:creationId xmlns:a16="http://schemas.microsoft.com/office/drawing/2014/main" id="{6BEB9798-7856-4027-B485-5F93E7BCDB10}"/>
            </a:ext>
          </a:extLst>
        </xdr:cNvPr>
        <xdr:cNvCxnSpPr/>
      </xdr:nvCxnSpPr>
      <xdr:spPr>
        <a:xfrm>
          <a:off x="19881850" y="69754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B656B9AE-F3B7-4CC5-ABC0-4E88E05920BB}"/>
            </a:ext>
          </a:extLst>
        </xdr:cNvPr>
        <xdr:cNvSpPr txBox="1"/>
      </xdr:nvSpPr>
      <xdr:spPr>
        <a:xfrm>
          <a:off x="19989800" y="55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480" name="直線コネクタ 479">
          <a:extLst>
            <a:ext uri="{FF2B5EF4-FFF2-40B4-BE49-F238E27FC236}">
              <a16:creationId xmlns:a16="http://schemas.microsoft.com/office/drawing/2014/main" id="{245A1A12-D830-4AAA-B546-92BE3EFE8C11}"/>
            </a:ext>
          </a:extLst>
        </xdr:cNvPr>
        <xdr:cNvCxnSpPr/>
      </xdr:nvCxnSpPr>
      <xdr:spPr>
        <a:xfrm>
          <a:off x="19881850" y="57650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714E12BA-C811-4FDE-A0EB-B113E21922A1}"/>
            </a:ext>
          </a:extLst>
        </xdr:cNvPr>
        <xdr:cNvSpPr txBox="1"/>
      </xdr:nvSpPr>
      <xdr:spPr>
        <a:xfrm>
          <a:off x="19989800" y="65575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482" name="フローチャート: 判断 481">
          <a:extLst>
            <a:ext uri="{FF2B5EF4-FFF2-40B4-BE49-F238E27FC236}">
              <a16:creationId xmlns:a16="http://schemas.microsoft.com/office/drawing/2014/main" id="{2E494306-81E4-4997-BE14-8102CDF891B7}"/>
            </a:ext>
          </a:extLst>
        </xdr:cNvPr>
        <xdr:cNvSpPr/>
      </xdr:nvSpPr>
      <xdr:spPr>
        <a:xfrm>
          <a:off x="19900900" y="66998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483" name="フローチャート: 判断 482">
          <a:extLst>
            <a:ext uri="{FF2B5EF4-FFF2-40B4-BE49-F238E27FC236}">
              <a16:creationId xmlns:a16="http://schemas.microsoft.com/office/drawing/2014/main" id="{D372043C-9E5A-41B2-8896-C5E9DCFEC421}"/>
            </a:ext>
          </a:extLst>
        </xdr:cNvPr>
        <xdr:cNvSpPr/>
      </xdr:nvSpPr>
      <xdr:spPr>
        <a:xfrm>
          <a:off x="19157950" y="67152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111626</xdr:rowOff>
    </xdr:from>
    <xdr:to>
      <xdr:col>107</xdr:col>
      <xdr:colOff>101600</xdr:colOff>
      <xdr:row>41</xdr:row>
      <xdr:rowOff>41776</xdr:rowOff>
    </xdr:to>
    <xdr:sp macro="" textlink="">
      <xdr:nvSpPr>
        <xdr:cNvPr id="484" name="フローチャート: 判断 483">
          <a:extLst>
            <a:ext uri="{FF2B5EF4-FFF2-40B4-BE49-F238E27FC236}">
              <a16:creationId xmlns:a16="http://schemas.microsoft.com/office/drawing/2014/main" id="{ACEE9C47-3D03-4577-8ADD-E7311C7C0A5D}"/>
            </a:ext>
          </a:extLst>
        </xdr:cNvPr>
        <xdr:cNvSpPr/>
      </xdr:nvSpPr>
      <xdr:spPr>
        <a:xfrm>
          <a:off x="18345150" y="67219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117221</xdr:rowOff>
    </xdr:from>
    <xdr:to>
      <xdr:col>102</xdr:col>
      <xdr:colOff>165100</xdr:colOff>
      <xdr:row>41</xdr:row>
      <xdr:rowOff>47371</xdr:rowOff>
    </xdr:to>
    <xdr:sp macro="" textlink="">
      <xdr:nvSpPr>
        <xdr:cNvPr id="485" name="フローチャート: 判断 484">
          <a:extLst>
            <a:ext uri="{FF2B5EF4-FFF2-40B4-BE49-F238E27FC236}">
              <a16:creationId xmlns:a16="http://schemas.microsoft.com/office/drawing/2014/main" id="{258DBBA5-9EFB-4F02-8F82-AEEC70BDDED5}"/>
            </a:ext>
          </a:extLst>
        </xdr:cNvPr>
        <xdr:cNvSpPr/>
      </xdr:nvSpPr>
      <xdr:spPr>
        <a:xfrm>
          <a:off x="17551400" y="67275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124361</xdr:rowOff>
    </xdr:from>
    <xdr:to>
      <xdr:col>98</xdr:col>
      <xdr:colOff>38100</xdr:colOff>
      <xdr:row>41</xdr:row>
      <xdr:rowOff>54511</xdr:rowOff>
    </xdr:to>
    <xdr:sp macro="" textlink="">
      <xdr:nvSpPr>
        <xdr:cNvPr id="486" name="フローチャート: 判断 485">
          <a:extLst>
            <a:ext uri="{FF2B5EF4-FFF2-40B4-BE49-F238E27FC236}">
              <a16:creationId xmlns:a16="http://schemas.microsoft.com/office/drawing/2014/main" id="{E8BF4EEA-BF64-41D0-A02E-DAEFF18762ED}"/>
            </a:ext>
          </a:extLst>
        </xdr:cNvPr>
        <xdr:cNvSpPr/>
      </xdr:nvSpPr>
      <xdr:spPr>
        <a:xfrm>
          <a:off x="16757650" y="67347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5B2B084-CCD0-4AA2-B7C5-6C35082899B9}"/>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61F069D-D23F-45AD-BDA1-0B3CA83FC85E}"/>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19825CF-D508-464E-AC93-3A85BD327FF4}"/>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F78E61D-FA63-4FCC-AE7B-0C72FA8F946F}"/>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706CDA3-9D0F-4485-ADC6-A52DD23AAB9E}"/>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89198</xdr:rowOff>
    </xdr:from>
    <xdr:to>
      <xdr:col>116</xdr:col>
      <xdr:colOff>114300</xdr:colOff>
      <xdr:row>42</xdr:row>
      <xdr:rowOff>19348</xdr:rowOff>
    </xdr:to>
    <xdr:sp macro="" textlink="">
      <xdr:nvSpPr>
        <xdr:cNvPr id="492" name="楕円 491">
          <a:extLst>
            <a:ext uri="{FF2B5EF4-FFF2-40B4-BE49-F238E27FC236}">
              <a16:creationId xmlns:a16="http://schemas.microsoft.com/office/drawing/2014/main" id="{7DDDCBAD-7E8D-4E9E-AFE2-85111918AA38}"/>
            </a:ext>
          </a:extLst>
        </xdr:cNvPr>
        <xdr:cNvSpPr/>
      </xdr:nvSpPr>
      <xdr:spPr>
        <a:xfrm>
          <a:off x="19900900" y="68646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4125</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E9D21DBA-D303-4022-9AE4-5DD007C055E0}"/>
            </a:ext>
          </a:extLst>
        </xdr:cNvPr>
        <xdr:cNvSpPr txBox="1"/>
      </xdr:nvSpPr>
      <xdr:spPr>
        <a:xfrm>
          <a:off x="19989800" y="67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83782</xdr:rowOff>
    </xdr:from>
    <xdr:to>
      <xdr:col>112</xdr:col>
      <xdr:colOff>38100</xdr:colOff>
      <xdr:row>42</xdr:row>
      <xdr:rowOff>13932</xdr:rowOff>
    </xdr:to>
    <xdr:sp macro="" textlink="">
      <xdr:nvSpPr>
        <xdr:cNvPr id="494" name="楕円 493">
          <a:extLst>
            <a:ext uri="{FF2B5EF4-FFF2-40B4-BE49-F238E27FC236}">
              <a16:creationId xmlns:a16="http://schemas.microsoft.com/office/drawing/2014/main" id="{B2DE71FE-3C76-483B-8E5B-0C209B647EBB}"/>
            </a:ext>
          </a:extLst>
        </xdr:cNvPr>
        <xdr:cNvSpPr/>
      </xdr:nvSpPr>
      <xdr:spPr>
        <a:xfrm>
          <a:off x="19157950" y="68592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134582</xdr:rowOff>
    </xdr:from>
    <xdr:to>
      <xdr:col>116</xdr:col>
      <xdr:colOff>63500</xdr:colOff>
      <xdr:row>41</xdr:row>
      <xdr:rowOff>139998</xdr:rowOff>
    </xdr:to>
    <xdr:cxnSp macro="">
      <xdr:nvCxnSpPr>
        <xdr:cNvPr id="495" name="直線コネクタ 494">
          <a:extLst>
            <a:ext uri="{FF2B5EF4-FFF2-40B4-BE49-F238E27FC236}">
              <a16:creationId xmlns:a16="http://schemas.microsoft.com/office/drawing/2014/main" id="{EDFB1183-746A-4F34-B5FE-B994565FC9F0}"/>
            </a:ext>
          </a:extLst>
        </xdr:cNvPr>
        <xdr:cNvCxnSpPr/>
      </xdr:nvCxnSpPr>
      <xdr:spPr>
        <a:xfrm>
          <a:off x="19202400" y="6910032"/>
          <a:ext cx="749300" cy="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84623</xdr:rowOff>
    </xdr:from>
    <xdr:to>
      <xdr:col>107</xdr:col>
      <xdr:colOff>101600</xdr:colOff>
      <xdr:row>42</xdr:row>
      <xdr:rowOff>14773</xdr:rowOff>
    </xdr:to>
    <xdr:sp macro="" textlink="">
      <xdr:nvSpPr>
        <xdr:cNvPr id="496" name="楕円 495">
          <a:extLst>
            <a:ext uri="{FF2B5EF4-FFF2-40B4-BE49-F238E27FC236}">
              <a16:creationId xmlns:a16="http://schemas.microsoft.com/office/drawing/2014/main" id="{4C89243D-0A7C-47E5-84BB-D1E4F7F9D0BD}"/>
            </a:ext>
          </a:extLst>
        </xdr:cNvPr>
        <xdr:cNvSpPr/>
      </xdr:nvSpPr>
      <xdr:spPr>
        <a:xfrm>
          <a:off x="18345150" y="68600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134582</xdr:rowOff>
    </xdr:from>
    <xdr:to>
      <xdr:col>111</xdr:col>
      <xdr:colOff>177800</xdr:colOff>
      <xdr:row>41</xdr:row>
      <xdr:rowOff>135423</xdr:rowOff>
    </xdr:to>
    <xdr:cxnSp macro="">
      <xdr:nvCxnSpPr>
        <xdr:cNvPr id="497" name="直線コネクタ 496">
          <a:extLst>
            <a:ext uri="{FF2B5EF4-FFF2-40B4-BE49-F238E27FC236}">
              <a16:creationId xmlns:a16="http://schemas.microsoft.com/office/drawing/2014/main" id="{B12452C8-CFE9-4CAD-A5BD-B0D1F1AC2127}"/>
            </a:ext>
          </a:extLst>
        </xdr:cNvPr>
        <xdr:cNvCxnSpPr/>
      </xdr:nvCxnSpPr>
      <xdr:spPr>
        <a:xfrm flipV="1">
          <a:off x="18395950" y="6910032"/>
          <a:ext cx="80645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85827</xdr:rowOff>
    </xdr:from>
    <xdr:to>
      <xdr:col>102</xdr:col>
      <xdr:colOff>165100</xdr:colOff>
      <xdr:row>42</xdr:row>
      <xdr:rowOff>15977</xdr:rowOff>
    </xdr:to>
    <xdr:sp macro="" textlink="">
      <xdr:nvSpPr>
        <xdr:cNvPr id="498" name="楕円 497">
          <a:extLst>
            <a:ext uri="{FF2B5EF4-FFF2-40B4-BE49-F238E27FC236}">
              <a16:creationId xmlns:a16="http://schemas.microsoft.com/office/drawing/2014/main" id="{1849B718-C1D8-4C78-BD54-AC777B4625DE}"/>
            </a:ext>
          </a:extLst>
        </xdr:cNvPr>
        <xdr:cNvSpPr/>
      </xdr:nvSpPr>
      <xdr:spPr>
        <a:xfrm>
          <a:off x="17551400" y="68612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135423</xdr:rowOff>
    </xdr:from>
    <xdr:to>
      <xdr:col>107</xdr:col>
      <xdr:colOff>50800</xdr:colOff>
      <xdr:row>41</xdr:row>
      <xdr:rowOff>136627</xdr:rowOff>
    </xdr:to>
    <xdr:cxnSp macro="">
      <xdr:nvCxnSpPr>
        <xdr:cNvPr id="499" name="直線コネクタ 498">
          <a:extLst>
            <a:ext uri="{FF2B5EF4-FFF2-40B4-BE49-F238E27FC236}">
              <a16:creationId xmlns:a16="http://schemas.microsoft.com/office/drawing/2014/main" id="{9019180F-99CE-4FCC-9521-54088522C6C4}"/>
            </a:ext>
          </a:extLst>
        </xdr:cNvPr>
        <xdr:cNvCxnSpPr/>
      </xdr:nvCxnSpPr>
      <xdr:spPr>
        <a:xfrm flipV="1">
          <a:off x="17602200" y="6910873"/>
          <a:ext cx="79375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72676</xdr:rowOff>
    </xdr:from>
    <xdr:to>
      <xdr:col>98</xdr:col>
      <xdr:colOff>38100</xdr:colOff>
      <xdr:row>42</xdr:row>
      <xdr:rowOff>2826</xdr:rowOff>
    </xdr:to>
    <xdr:sp macro="" textlink="">
      <xdr:nvSpPr>
        <xdr:cNvPr id="500" name="楕円 499">
          <a:extLst>
            <a:ext uri="{FF2B5EF4-FFF2-40B4-BE49-F238E27FC236}">
              <a16:creationId xmlns:a16="http://schemas.microsoft.com/office/drawing/2014/main" id="{27B4A40D-B8D8-4579-836E-019471E46635}"/>
            </a:ext>
          </a:extLst>
        </xdr:cNvPr>
        <xdr:cNvSpPr/>
      </xdr:nvSpPr>
      <xdr:spPr>
        <a:xfrm>
          <a:off x="16757650" y="68481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123476</xdr:rowOff>
    </xdr:from>
    <xdr:to>
      <xdr:col>102</xdr:col>
      <xdr:colOff>114300</xdr:colOff>
      <xdr:row>41</xdr:row>
      <xdr:rowOff>136627</xdr:rowOff>
    </xdr:to>
    <xdr:cxnSp macro="">
      <xdr:nvCxnSpPr>
        <xdr:cNvPr id="501" name="直線コネクタ 500">
          <a:extLst>
            <a:ext uri="{FF2B5EF4-FFF2-40B4-BE49-F238E27FC236}">
              <a16:creationId xmlns:a16="http://schemas.microsoft.com/office/drawing/2014/main" id="{2F692820-B491-4030-86D2-0DF466B6A1C8}"/>
            </a:ext>
          </a:extLst>
        </xdr:cNvPr>
        <xdr:cNvCxnSpPr/>
      </xdr:nvCxnSpPr>
      <xdr:spPr>
        <a:xfrm>
          <a:off x="16802100" y="6898926"/>
          <a:ext cx="8001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A1967B1B-42A9-4779-B660-1FAADE00EAC2}"/>
            </a:ext>
          </a:extLst>
        </xdr:cNvPr>
        <xdr:cNvSpPr txBox="1"/>
      </xdr:nvSpPr>
      <xdr:spPr>
        <a:xfrm>
          <a:off x="18915595" y="649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58303</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5525FA1C-5C37-45BB-BD73-0115363711D5}"/>
            </a:ext>
          </a:extLst>
        </xdr:cNvPr>
        <xdr:cNvSpPr txBox="1"/>
      </xdr:nvSpPr>
      <xdr:spPr>
        <a:xfrm>
          <a:off x="18134545" y="650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63898</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99C5F2B1-120C-4BEC-8CA7-A4E4E48D1580}"/>
            </a:ext>
          </a:extLst>
        </xdr:cNvPr>
        <xdr:cNvSpPr txBox="1"/>
      </xdr:nvSpPr>
      <xdr:spPr>
        <a:xfrm>
          <a:off x="17321745" y="650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71038</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C5F7E1AA-800C-4DE4-A1DE-FEE87CEA0EBD}"/>
            </a:ext>
          </a:extLst>
        </xdr:cNvPr>
        <xdr:cNvSpPr txBox="1"/>
      </xdr:nvSpPr>
      <xdr:spPr>
        <a:xfrm>
          <a:off x="16527995" y="651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5059</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D56D2325-2AF2-47F7-B882-611D7AF2CBED}"/>
            </a:ext>
          </a:extLst>
        </xdr:cNvPr>
        <xdr:cNvSpPr txBox="1"/>
      </xdr:nvSpPr>
      <xdr:spPr>
        <a:xfrm>
          <a:off x="18947911" y="69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5900</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346CD4BA-4B74-4977-AEDF-D001FD356254}"/>
            </a:ext>
          </a:extLst>
        </xdr:cNvPr>
        <xdr:cNvSpPr txBox="1"/>
      </xdr:nvSpPr>
      <xdr:spPr>
        <a:xfrm>
          <a:off x="18166861" y="694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7104</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EEC68897-6C4D-41CF-8BF6-88B8EDB26D0E}"/>
            </a:ext>
          </a:extLst>
        </xdr:cNvPr>
        <xdr:cNvSpPr txBox="1"/>
      </xdr:nvSpPr>
      <xdr:spPr>
        <a:xfrm>
          <a:off x="17354061" y="694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165403</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B62AD37B-3A35-462D-8824-703451AC44B0}"/>
            </a:ext>
          </a:extLst>
        </xdr:cNvPr>
        <xdr:cNvSpPr txBox="1"/>
      </xdr:nvSpPr>
      <xdr:spPr>
        <a:xfrm>
          <a:off x="16560311" y="694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3E1AC756-255E-4831-ABF4-F724CBCEEFD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B9DE23BA-A604-438A-A8E2-6F7EB890CB92}"/>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51A86428-F62A-4E0D-A64E-6268902028E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95A38AD6-9096-4538-8C71-BC4D1FF24351}"/>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E41AB86-CE65-44DE-8C01-33EF6DB4731F}"/>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88D3E645-B0A3-4BF4-857A-5044EFA0084A}"/>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E3ACD765-FA7F-4308-ABA5-BD8BD0F9035C}"/>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96B92767-4E13-42C4-A149-B85137218F23}"/>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42671F97-48B7-41F3-8D60-367173A96F16}"/>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3323CA53-27C1-4401-BEE6-57AD4AD4CB38}"/>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6C3F6BFC-2E62-4193-BF19-2ECD5F238CC7}"/>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2A2448F-3C0F-4E57-9EA1-95736AA75BEA}"/>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24663F26-7B5F-45F5-84C4-D7E12CE0934D}"/>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764C6A05-9C84-4311-9E04-1096802EA777}"/>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59065631-8069-4290-BB3A-D49DCE197BC5}"/>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B2090767-E85D-4975-8BD1-BF697C87E15A}"/>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3DDB86DE-E550-47F6-B389-98CF4419815E}"/>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B76C851F-9532-4FA5-B34B-FAD54632A946}"/>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D03441AF-53C2-4CEC-9486-52502F45079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4E2AE8E5-4504-4742-9508-6841478AE116}"/>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B3D1E356-BFE1-4E29-A8BF-B64AB5C8B45D}"/>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298D74ED-11C7-47AB-8E87-2E74DCEBF453}"/>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A2D3FF38-CF31-4250-935E-E549A5FF55F0}"/>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A8DAD3AC-A91E-4C3D-8BB5-156F49A0D673}"/>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3AC2B803-4306-4C4D-BC88-E862B65252E3}"/>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535" name="直線コネクタ 534">
          <a:extLst>
            <a:ext uri="{FF2B5EF4-FFF2-40B4-BE49-F238E27FC236}">
              <a16:creationId xmlns:a16="http://schemas.microsoft.com/office/drawing/2014/main" id="{947A830B-9AEE-461A-9654-D921E3A930D3}"/>
            </a:ext>
          </a:extLst>
        </xdr:cNvPr>
        <xdr:cNvCxnSpPr/>
      </xdr:nvCxnSpPr>
      <xdr:spPr>
        <a:xfrm flipV="1">
          <a:off x="14699614" y="922564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29068F2F-1C18-4BB5-AB2C-2675DAF3B2C2}"/>
            </a:ext>
          </a:extLst>
        </xdr:cNvPr>
        <xdr:cNvSpPr txBox="1"/>
      </xdr:nvSpPr>
      <xdr:spPr>
        <a:xfrm>
          <a:off x="14738350" y="1067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537" name="直線コネクタ 536">
          <a:extLst>
            <a:ext uri="{FF2B5EF4-FFF2-40B4-BE49-F238E27FC236}">
              <a16:creationId xmlns:a16="http://schemas.microsoft.com/office/drawing/2014/main" id="{B6F83974-2069-46FB-94D5-DD2C2C356B60}"/>
            </a:ext>
          </a:extLst>
        </xdr:cNvPr>
        <xdr:cNvCxnSpPr/>
      </xdr:nvCxnSpPr>
      <xdr:spPr>
        <a:xfrm>
          <a:off x="14611350" y="106690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CC67ED2E-3382-4382-949D-C8996FE8A4DB}"/>
            </a:ext>
          </a:extLst>
        </xdr:cNvPr>
        <xdr:cNvSpPr txBox="1"/>
      </xdr:nvSpPr>
      <xdr:spPr>
        <a:xfrm>
          <a:off x="14738350" y="90072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539" name="直線コネクタ 538">
          <a:extLst>
            <a:ext uri="{FF2B5EF4-FFF2-40B4-BE49-F238E27FC236}">
              <a16:creationId xmlns:a16="http://schemas.microsoft.com/office/drawing/2014/main" id="{47E0AFDE-527C-4141-B539-25FB3EA0714F}"/>
            </a:ext>
          </a:extLst>
        </xdr:cNvPr>
        <xdr:cNvCxnSpPr/>
      </xdr:nvCxnSpPr>
      <xdr:spPr>
        <a:xfrm>
          <a:off x="14611350" y="92256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6E6F59E0-A090-4A62-95D0-5451320FADCF}"/>
            </a:ext>
          </a:extLst>
        </xdr:cNvPr>
        <xdr:cNvSpPr txBox="1"/>
      </xdr:nvSpPr>
      <xdr:spPr>
        <a:xfrm>
          <a:off x="14738350" y="9878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1" name="フローチャート: 判断 540">
          <a:extLst>
            <a:ext uri="{FF2B5EF4-FFF2-40B4-BE49-F238E27FC236}">
              <a16:creationId xmlns:a16="http://schemas.microsoft.com/office/drawing/2014/main" id="{F6DDB620-18EB-4572-B4C9-F9231E5D8EBA}"/>
            </a:ext>
          </a:extLst>
        </xdr:cNvPr>
        <xdr:cNvSpPr/>
      </xdr:nvSpPr>
      <xdr:spPr>
        <a:xfrm>
          <a:off x="14649450" y="99005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542" name="フローチャート: 判断 541">
          <a:extLst>
            <a:ext uri="{FF2B5EF4-FFF2-40B4-BE49-F238E27FC236}">
              <a16:creationId xmlns:a16="http://schemas.microsoft.com/office/drawing/2014/main" id="{5E2B1C69-2979-4570-94CC-47B9D1A117A0}"/>
            </a:ext>
          </a:extLst>
        </xdr:cNvPr>
        <xdr:cNvSpPr/>
      </xdr:nvSpPr>
      <xdr:spPr>
        <a:xfrm>
          <a:off x="13887450" y="98760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a:extLst>
            <a:ext uri="{FF2B5EF4-FFF2-40B4-BE49-F238E27FC236}">
              <a16:creationId xmlns:a16="http://schemas.microsoft.com/office/drawing/2014/main" id="{F998B897-0A49-42F5-BA5A-1F591F3E46C5}"/>
            </a:ext>
          </a:extLst>
        </xdr:cNvPr>
        <xdr:cNvSpPr/>
      </xdr:nvSpPr>
      <xdr:spPr>
        <a:xfrm>
          <a:off x="13093700" y="9879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81462</xdr:rowOff>
    </xdr:from>
    <xdr:to>
      <xdr:col>72</xdr:col>
      <xdr:colOff>38100</xdr:colOff>
      <xdr:row>60</xdr:row>
      <xdr:rowOff>11612</xdr:rowOff>
    </xdr:to>
    <xdr:sp macro="" textlink="">
      <xdr:nvSpPr>
        <xdr:cNvPr id="544" name="フローチャート: 判断 543">
          <a:extLst>
            <a:ext uri="{FF2B5EF4-FFF2-40B4-BE49-F238E27FC236}">
              <a16:creationId xmlns:a16="http://schemas.microsoft.com/office/drawing/2014/main" id="{3876C6CD-693E-45DD-8191-D05A985FA5F7}"/>
            </a:ext>
          </a:extLst>
        </xdr:cNvPr>
        <xdr:cNvSpPr/>
      </xdr:nvSpPr>
      <xdr:spPr>
        <a:xfrm>
          <a:off x="12299950" y="98287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5" name="フローチャート: 判断 544">
          <a:extLst>
            <a:ext uri="{FF2B5EF4-FFF2-40B4-BE49-F238E27FC236}">
              <a16:creationId xmlns:a16="http://schemas.microsoft.com/office/drawing/2014/main" id="{0D8CF550-C1EE-4F08-8019-5E068F984076}"/>
            </a:ext>
          </a:extLst>
        </xdr:cNvPr>
        <xdr:cNvSpPr/>
      </xdr:nvSpPr>
      <xdr:spPr>
        <a:xfrm>
          <a:off x="11487150" y="98156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D1199CD-2AF0-4153-BD2B-9B2B9F94B0E2}"/>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654FF09-31C3-4D0D-B323-6379F591C42E}"/>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BDC9E0F-FDDC-40F8-84D8-D83DFEA53A7F}"/>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60D0123-0A0E-4685-A6E5-7F924E707D98}"/>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7BC64CD-7999-4295-88AB-DD75538F6908}"/>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42273</xdr:rowOff>
    </xdr:from>
    <xdr:to>
      <xdr:col>85</xdr:col>
      <xdr:colOff>177800</xdr:colOff>
      <xdr:row>57</xdr:row>
      <xdr:rowOff>143873</xdr:rowOff>
    </xdr:to>
    <xdr:sp macro="" textlink="">
      <xdr:nvSpPr>
        <xdr:cNvPr id="551" name="楕円 550">
          <a:extLst>
            <a:ext uri="{FF2B5EF4-FFF2-40B4-BE49-F238E27FC236}">
              <a16:creationId xmlns:a16="http://schemas.microsoft.com/office/drawing/2014/main" id="{5C6017F9-474C-447C-9656-7FA4C1820431}"/>
            </a:ext>
          </a:extLst>
        </xdr:cNvPr>
        <xdr:cNvSpPr/>
      </xdr:nvSpPr>
      <xdr:spPr>
        <a:xfrm>
          <a:off x="14649450" y="945932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65150</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879E33D2-452A-4148-9D50-F5C53BB20831}"/>
            </a:ext>
          </a:extLst>
        </xdr:cNvPr>
        <xdr:cNvSpPr txBox="1"/>
      </xdr:nvSpPr>
      <xdr:spPr>
        <a:xfrm>
          <a:off x="14738350" y="931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12881</xdr:rowOff>
    </xdr:from>
    <xdr:to>
      <xdr:col>81</xdr:col>
      <xdr:colOff>101600</xdr:colOff>
      <xdr:row>57</xdr:row>
      <xdr:rowOff>114481</xdr:rowOff>
    </xdr:to>
    <xdr:sp macro="" textlink="">
      <xdr:nvSpPr>
        <xdr:cNvPr id="553" name="楕円 552">
          <a:extLst>
            <a:ext uri="{FF2B5EF4-FFF2-40B4-BE49-F238E27FC236}">
              <a16:creationId xmlns:a16="http://schemas.microsoft.com/office/drawing/2014/main" id="{16B27F3D-FFB7-41E2-B7A1-500B2FD369DC}"/>
            </a:ext>
          </a:extLst>
        </xdr:cNvPr>
        <xdr:cNvSpPr/>
      </xdr:nvSpPr>
      <xdr:spPr>
        <a:xfrm>
          <a:off x="13887450" y="942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63681</xdr:rowOff>
    </xdr:from>
    <xdr:to>
      <xdr:col>85</xdr:col>
      <xdr:colOff>127000</xdr:colOff>
      <xdr:row>57</xdr:row>
      <xdr:rowOff>93073</xdr:rowOff>
    </xdr:to>
    <xdr:cxnSp macro="">
      <xdr:nvCxnSpPr>
        <xdr:cNvPr id="554" name="直線コネクタ 553">
          <a:extLst>
            <a:ext uri="{FF2B5EF4-FFF2-40B4-BE49-F238E27FC236}">
              <a16:creationId xmlns:a16="http://schemas.microsoft.com/office/drawing/2014/main" id="{73B908FA-0DAF-4FA0-988E-603D1FF3ED28}"/>
            </a:ext>
          </a:extLst>
        </xdr:cNvPr>
        <xdr:cNvCxnSpPr/>
      </xdr:nvCxnSpPr>
      <xdr:spPr>
        <a:xfrm>
          <a:off x="13938250" y="9480731"/>
          <a:ext cx="762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128815</xdr:rowOff>
    </xdr:from>
    <xdr:to>
      <xdr:col>76</xdr:col>
      <xdr:colOff>165100</xdr:colOff>
      <xdr:row>57</xdr:row>
      <xdr:rowOff>58965</xdr:rowOff>
    </xdr:to>
    <xdr:sp macro="" textlink="">
      <xdr:nvSpPr>
        <xdr:cNvPr id="555" name="楕円 554">
          <a:extLst>
            <a:ext uri="{FF2B5EF4-FFF2-40B4-BE49-F238E27FC236}">
              <a16:creationId xmlns:a16="http://schemas.microsoft.com/office/drawing/2014/main" id="{4DBB570C-FE28-4A45-BEBE-549EABDF8F4E}"/>
            </a:ext>
          </a:extLst>
        </xdr:cNvPr>
        <xdr:cNvSpPr/>
      </xdr:nvSpPr>
      <xdr:spPr>
        <a:xfrm>
          <a:off x="13093700" y="9380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8165</xdr:rowOff>
    </xdr:from>
    <xdr:to>
      <xdr:col>81</xdr:col>
      <xdr:colOff>50800</xdr:colOff>
      <xdr:row>57</xdr:row>
      <xdr:rowOff>63681</xdr:rowOff>
    </xdr:to>
    <xdr:cxnSp macro="">
      <xdr:nvCxnSpPr>
        <xdr:cNvPr id="556" name="直線コネクタ 555">
          <a:extLst>
            <a:ext uri="{FF2B5EF4-FFF2-40B4-BE49-F238E27FC236}">
              <a16:creationId xmlns:a16="http://schemas.microsoft.com/office/drawing/2014/main" id="{76BEF658-A82F-472D-B0A9-777C12CC2736}"/>
            </a:ext>
          </a:extLst>
        </xdr:cNvPr>
        <xdr:cNvCxnSpPr/>
      </xdr:nvCxnSpPr>
      <xdr:spPr>
        <a:xfrm>
          <a:off x="13144500" y="9425215"/>
          <a:ext cx="79375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78196</xdr:rowOff>
    </xdr:from>
    <xdr:to>
      <xdr:col>72</xdr:col>
      <xdr:colOff>38100</xdr:colOff>
      <xdr:row>57</xdr:row>
      <xdr:rowOff>8346</xdr:rowOff>
    </xdr:to>
    <xdr:sp macro="" textlink="">
      <xdr:nvSpPr>
        <xdr:cNvPr id="557" name="楕円 556">
          <a:extLst>
            <a:ext uri="{FF2B5EF4-FFF2-40B4-BE49-F238E27FC236}">
              <a16:creationId xmlns:a16="http://schemas.microsoft.com/office/drawing/2014/main" id="{51077E3F-1AAF-48C0-9183-587918337425}"/>
            </a:ext>
          </a:extLst>
        </xdr:cNvPr>
        <xdr:cNvSpPr/>
      </xdr:nvSpPr>
      <xdr:spPr>
        <a:xfrm>
          <a:off x="12299950" y="93301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128996</xdr:rowOff>
    </xdr:from>
    <xdr:to>
      <xdr:col>76</xdr:col>
      <xdr:colOff>114300</xdr:colOff>
      <xdr:row>57</xdr:row>
      <xdr:rowOff>8165</xdr:rowOff>
    </xdr:to>
    <xdr:cxnSp macro="">
      <xdr:nvCxnSpPr>
        <xdr:cNvPr id="558" name="直線コネクタ 557">
          <a:extLst>
            <a:ext uri="{FF2B5EF4-FFF2-40B4-BE49-F238E27FC236}">
              <a16:creationId xmlns:a16="http://schemas.microsoft.com/office/drawing/2014/main" id="{4890525C-1C6B-493C-8E58-5DCBBA894B39}"/>
            </a:ext>
          </a:extLst>
        </xdr:cNvPr>
        <xdr:cNvCxnSpPr/>
      </xdr:nvCxnSpPr>
      <xdr:spPr>
        <a:xfrm>
          <a:off x="12344400" y="9380946"/>
          <a:ext cx="800100" cy="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65133</xdr:rowOff>
    </xdr:from>
    <xdr:to>
      <xdr:col>67</xdr:col>
      <xdr:colOff>101600</xdr:colOff>
      <xdr:row>62</xdr:row>
      <xdr:rowOff>166733</xdr:rowOff>
    </xdr:to>
    <xdr:sp macro="" textlink="">
      <xdr:nvSpPr>
        <xdr:cNvPr id="559" name="楕円 558">
          <a:extLst>
            <a:ext uri="{FF2B5EF4-FFF2-40B4-BE49-F238E27FC236}">
              <a16:creationId xmlns:a16="http://schemas.microsoft.com/office/drawing/2014/main" id="{1013DF7D-017E-406B-AEE9-940FA2BCA1B0}"/>
            </a:ext>
          </a:extLst>
        </xdr:cNvPr>
        <xdr:cNvSpPr/>
      </xdr:nvSpPr>
      <xdr:spPr>
        <a:xfrm>
          <a:off x="11487150" y="103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128996</xdr:rowOff>
    </xdr:from>
    <xdr:to>
      <xdr:col>71</xdr:col>
      <xdr:colOff>177800</xdr:colOff>
      <xdr:row>62</xdr:row>
      <xdr:rowOff>115933</xdr:rowOff>
    </xdr:to>
    <xdr:cxnSp macro="">
      <xdr:nvCxnSpPr>
        <xdr:cNvPr id="560" name="直線コネクタ 559">
          <a:extLst>
            <a:ext uri="{FF2B5EF4-FFF2-40B4-BE49-F238E27FC236}">
              <a16:creationId xmlns:a16="http://schemas.microsoft.com/office/drawing/2014/main" id="{03D1A401-F47B-4426-9740-DDDFD80BFB65}"/>
            </a:ext>
          </a:extLst>
        </xdr:cNvPr>
        <xdr:cNvCxnSpPr/>
      </xdr:nvCxnSpPr>
      <xdr:spPr>
        <a:xfrm flipV="1">
          <a:off x="11537950" y="9380946"/>
          <a:ext cx="806450" cy="97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50092</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42C800BD-D378-40FE-8053-DBDB78A4802E}"/>
            </a:ext>
          </a:extLst>
        </xdr:cNvPr>
        <xdr:cNvSpPr txBox="1"/>
      </xdr:nvSpPr>
      <xdr:spPr>
        <a:xfrm>
          <a:off x="137420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0802A1A9-C335-460A-A54C-0A53B76D5E75}"/>
            </a:ext>
          </a:extLst>
        </xdr:cNvPr>
        <xdr:cNvSpPr txBox="1"/>
      </xdr:nvSpPr>
      <xdr:spPr>
        <a:xfrm>
          <a:off x="1296099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2739</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FEA3FC36-CA85-4D4A-ABD2-008348E603E2}"/>
            </a:ext>
          </a:extLst>
        </xdr:cNvPr>
        <xdr:cNvSpPr txBox="1"/>
      </xdr:nvSpPr>
      <xdr:spPr>
        <a:xfrm>
          <a:off x="121672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C0EA781D-FA2F-491D-8251-F025E49C3D41}"/>
            </a:ext>
          </a:extLst>
        </xdr:cNvPr>
        <xdr:cNvSpPr txBox="1"/>
      </xdr:nvSpPr>
      <xdr:spPr>
        <a:xfrm>
          <a:off x="11354444" y="959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131008</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226EE983-EF5D-4E09-B964-A3ACAF760BCD}"/>
            </a:ext>
          </a:extLst>
        </xdr:cNvPr>
        <xdr:cNvSpPr txBox="1"/>
      </xdr:nvSpPr>
      <xdr:spPr>
        <a:xfrm>
          <a:off x="13742044" y="921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75492</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B48663E9-28C0-4D9C-A88B-29224CF40EFE}"/>
            </a:ext>
          </a:extLst>
        </xdr:cNvPr>
        <xdr:cNvSpPr txBox="1"/>
      </xdr:nvSpPr>
      <xdr:spPr>
        <a:xfrm>
          <a:off x="12960994" y="916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24873</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BCA87E00-1B9F-4FC4-BFA9-E7C09DFB6618}"/>
            </a:ext>
          </a:extLst>
        </xdr:cNvPr>
        <xdr:cNvSpPr txBox="1"/>
      </xdr:nvSpPr>
      <xdr:spPr>
        <a:xfrm>
          <a:off x="12167244" y="911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157860</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1A758779-DD97-48B0-AA80-41CE7B32F1F1}"/>
            </a:ext>
          </a:extLst>
        </xdr:cNvPr>
        <xdr:cNvSpPr txBox="1"/>
      </xdr:nvSpPr>
      <xdr:spPr>
        <a:xfrm>
          <a:off x="11354444" y="1040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F2515A9C-D2AF-4848-9CD6-48A0BADA722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8F79F201-3986-4DCB-B181-199CEBC0D77E}"/>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A0875D3D-1F5A-4D1C-B1BA-83AA26EB91AC}"/>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A5D5A472-B53A-4157-9B8B-C695C9EC534E}"/>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3458F099-96FA-4293-A032-D1143B14FFFC}"/>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D591D24B-BD04-4960-997C-84C30748CE3B}"/>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3309878B-B11D-4A91-A127-D540444BD3B3}"/>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8841CCBA-7495-41F0-A119-A712A18E969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AB28C53-9292-4B15-9A2E-6F881025596E}"/>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B91331B-A505-4BEF-8C22-EB906E04F90E}"/>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6FF8E4E8-16A6-4E60-93A7-5C6C4EFCCAF3}"/>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52FF790B-ECAD-4D5E-8CA8-7DC0F196C383}"/>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20AB380D-051B-41A8-B1C5-44FC693CE531}"/>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DAD6BF11-8579-4559-AF20-4430F3E1D935}"/>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6005E0F-B8FB-49A5-8976-BA94A9AC6AFB}"/>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190B9450-FB38-4270-B4AF-9366F82AAFED}"/>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772CF662-4791-4A47-BA60-795366F4BFB9}"/>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6BB463CF-94E5-4CDD-AC6C-A7E3CDA29FFD}"/>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F951768B-284C-42B1-836A-DD20C25E01E8}"/>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CA0B5F84-EF87-4E90-B0E7-5B3CBC11713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5E10D12D-D85E-44DD-9462-1ADF08E1F3E4}"/>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590" name="直線コネクタ 589">
          <a:extLst>
            <a:ext uri="{FF2B5EF4-FFF2-40B4-BE49-F238E27FC236}">
              <a16:creationId xmlns:a16="http://schemas.microsoft.com/office/drawing/2014/main" id="{E8AC8EDD-94B8-4DE7-B1F7-67B81F049297}"/>
            </a:ext>
          </a:extLst>
        </xdr:cNvPr>
        <xdr:cNvCxnSpPr/>
      </xdr:nvCxnSpPr>
      <xdr:spPr>
        <a:xfrm flipV="1">
          <a:off x="19951064" y="9221724"/>
          <a:ext cx="0" cy="131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EB9B276D-A7BF-4147-B0CD-17091F463EAD}"/>
            </a:ext>
          </a:extLst>
        </xdr:cNvPr>
        <xdr:cNvSpPr txBox="1"/>
      </xdr:nvSpPr>
      <xdr:spPr>
        <a:xfrm>
          <a:off x="1998980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2" name="直線コネクタ 591">
          <a:extLst>
            <a:ext uri="{FF2B5EF4-FFF2-40B4-BE49-F238E27FC236}">
              <a16:creationId xmlns:a16="http://schemas.microsoft.com/office/drawing/2014/main" id="{CD99ABF3-0CD2-4E2B-B3F1-15514B3E2D73}"/>
            </a:ext>
          </a:extLst>
        </xdr:cNvPr>
        <xdr:cNvCxnSpPr/>
      </xdr:nvCxnSpPr>
      <xdr:spPr>
        <a:xfrm>
          <a:off x="19881850" y="1053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D4D8CEF8-2C32-48A7-8443-C544B1C8E1D1}"/>
            </a:ext>
          </a:extLst>
        </xdr:cNvPr>
        <xdr:cNvSpPr txBox="1"/>
      </xdr:nvSpPr>
      <xdr:spPr>
        <a:xfrm>
          <a:off x="19989800" y="900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594" name="直線コネクタ 593">
          <a:extLst>
            <a:ext uri="{FF2B5EF4-FFF2-40B4-BE49-F238E27FC236}">
              <a16:creationId xmlns:a16="http://schemas.microsoft.com/office/drawing/2014/main" id="{60D14339-0A4F-4D68-834C-22EA8DC80950}"/>
            </a:ext>
          </a:extLst>
        </xdr:cNvPr>
        <xdr:cNvCxnSpPr/>
      </xdr:nvCxnSpPr>
      <xdr:spPr>
        <a:xfrm>
          <a:off x="19881850" y="92217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F9569212-B4C2-426A-82D8-78BDE37F2A38}"/>
            </a:ext>
          </a:extLst>
        </xdr:cNvPr>
        <xdr:cNvSpPr txBox="1"/>
      </xdr:nvSpPr>
      <xdr:spPr>
        <a:xfrm>
          <a:off x="19989800" y="1018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96" name="フローチャート: 判断 595">
          <a:extLst>
            <a:ext uri="{FF2B5EF4-FFF2-40B4-BE49-F238E27FC236}">
              <a16:creationId xmlns:a16="http://schemas.microsoft.com/office/drawing/2014/main" id="{F66841A7-E6D8-41DB-BEE8-41ABFC6324DE}"/>
            </a:ext>
          </a:extLst>
        </xdr:cNvPr>
        <xdr:cNvSpPr/>
      </xdr:nvSpPr>
      <xdr:spPr>
        <a:xfrm>
          <a:off x="19900900" y="102072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97" name="フローチャート: 判断 596">
          <a:extLst>
            <a:ext uri="{FF2B5EF4-FFF2-40B4-BE49-F238E27FC236}">
              <a16:creationId xmlns:a16="http://schemas.microsoft.com/office/drawing/2014/main" id="{1DCDE6F4-97B8-4EC5-A777-6D3D0E3A3168}"/>
            </a:ext>
          </a:extLst>
        </xdr:cNvPr>
        <xdr:cNvSpPr/>
      </xdr:nvSpPr>
      <xdr:spPr>
        <a:xfrm>
          <a:off x="19157950" y="102209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98" name="フローチャート: 判断 597">
          <a:extLst>
            <a:ext uri="{FF2B5EF4-FFF2-40B4-BE49-F238E27FC236}">
              <a16:creationId xmlns:a16="http://schemas.microsoft.com/office/drawing/2014/main" id="{81CBCF93-5CBD-4481-BDEC-87D71EE9BB44}"/>
            </a:ext>
          </a:extLst>
        </xdr:cNvPr>
        <xdr:cNvSpPr/>
      </xdr:nvSpPr>
      <xdr:spPr>
        <a:xfrm>
          <a:off x="18345150" y="101889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79502</xdr:rowOff>
    </xdr:from>
    <xdr:to>
      <xdr:col>102</xdr:col>
      <xdr:colOff>165100</xdr:colOff>
      <xdr:row>62</xdr:row>
      <xdr:rowOff>9652</xdr:rowOff>
    </xdr:to>
    <xdr:sp macro="" textlink="">
      <xdr:nvSpPr>
        <xdr:cNvPr id="599" name="フローチャート: 判断 598">
          <a:extLst>
            <a:ext uri="{FF2B5EF4-FFF2-40B4-BE49-F238E27FC236}">
              <a16:creationId xmlns:a16="http://schemas.microsoft.com/office/drawing/2014/main" id="{8CAD7CBE-234C-447C-AC97-DB9A9E4EC306}"/>
            </a:ext>
          </a:extLst>
        </xdr:cNvPr>
        <xdr:cNvSpPr/>
      </xdr:nvSpPr>
      <xdr:spPr>
        <a:xfrm>
          <a:off x="17551400" y="101569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00" name="フローチャート: 判断 599">
          <a:extLst>
            <a:ext uri="{FF2B5EF4-FFF2-40B4-BE49-F238E27FC236}">
              <a16:creationId xmlns:a16="http://schemas.microsoft.com/office/drawing/2014/main" id="{9286CBA1-4984-48B9-A81A-AB38604D14A0}"/>
            </a:ext>
          </a:extLst>
        </xdr:cNvPr>
        <xdr:cNvSpPr/>
      </xdr:nvSpPr>
      <xdr:spPr>
        <a:xfrm>
          <a:off x="16757650" y="102118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AE5F830-0115-4A20-9005-A58C6A073844}"/>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1579CF1-8E6B-460D-AC29-4A73A2820E41}"/>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77EE180-C10C-432A-ADA1-07798953F9BB}"/>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F38BC26-C3A6-4C41-98C6-77124B7C33EA}"/>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06CB229-BD4F-4898-8421-D5839C35E876}"/>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606" name="楕円 605">
          <a:extLst>
            <a:ext uri="{FF2B5EF4-FFF2-40B4-BE49-F238E27FC236}">
              <a16:creationId xmlns:a16="http://schemas.microsoft.com/office/drawing/2014/main" id="{BDB25065-66C7-436E-851B-0FA94B924E30}"/>
            </a:ext>
          </a:extLst>
        </xdr:cNvPr>
        <xdr:cNvSpPr/>
      </xdr:nvSpPr>
      <xdr:spPr>
        <a:xfrm>
          <a:off x="199009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40657</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6AF5548E-C3CB-415E-991D-959BBFB8727E}"/>
            </a:ext>
          </a:extLst>
        </xdr:cNvPr>
        <xdr:cNvSpPr txBox="1"/>
      </xdr:nvSpPr>
      <xdr:spPr>
        <a:xfrm>
          <a:off x="19989800" y="978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157226</xdr:rowOff>
    </xdr:from>
    <xdr:to>
      <xdr:col>112</xdr:col>
      <xdr:colOff>38100</xdr:colOff>
      <xdr:row>60</xdr:row>
      <xdr:rowOff>87376</xdr:rowOff>
    </xdr:to>
    <xdr:sp macro="" textlink="">
      <xdr:nvSpPr>
        <xdr:cNvPr id="608" name="楕円 607">
          <a:extLst>
            <a:ext uri="{FF2B5EF4-FFF2-40B4-BE49-F238E27FC236}">
              <a16:creationId xmlns:a16="http://schemas.microsoft.com/office/drawing/2014/main" id="{EC159286-03B0-410B-8DF1-47F2E8BF82E3}"/>
            </a:ext>
          </a:extLst>
        </xdr:cNvPr>
        <xdr:cNvSpPr/>
      </xdr:nvSpPr>
      <xdr:spPr>
        <a:xfrm>
          <a:off x="19157950" y="99044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36576</xdr:rowOff>
    </xdr:from>
    <xdr:to>
      <xdr:col>116</xdr:col>
      <xdr:colOff>63500</xdr:colOff>
      <xdr:row>60</xdr:row>
      <xdr:rowOff>68580</xdr:rowOff>
    </xdr:to>
    <xdr:cxnSp macro="">
      <xdr:nvCxnSpPr>
        <xdr:cNvPr id="609" name="直線コネクタ 608">
          <a:extLst>
            <a:ext uri="{FF2B5EF4-FFF2-40B4-BE49-F238E27FC236}">
              <a16:creationId xmlns:a16="http://schemas.microsoft.com/office/drawing/2014/main" id="{0C6F9421-0FEA-4FB4-888E-C4BCE10FD2DB}"/>
            </a:ext>
          </a:extLst>
        </xdr:cNvPr>
        <xdr:cNvCxnSpPr/>
      </xdr:nvCxnSpPr>
      <xdr:spPr>
        <a:xfrm>
          <a:off x="19202400" y="9948926"/>
          <a:ext cx="7493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161798</xdr:rowOff>
    </xdr:from>
    <xdr:to>
      <xdr:col>107</xdr:col>
      <xdr:colOff>101600</xdr:colOff>
      <xdr:row>60</xdr:row>
      <xdr:rowOff>91948</xdr:rowOff>
    </xdr:to>
    <xdr:sp macro="" textlink="">
      <xdr:nvSpPr>
        <xdr:cNvPr id="610" name="楕円 609">
          <a:extLst>
            <a:ext uri="{FF2B5EF4-FFF2-40B4-BE49-F238E27FC236}">
              <a16:creationId xmlns:a16="http://schemas.microsoft.com/office/drawing/2014/main" id="{C38953B2-EBFB-4474-AF7C-29FB9A767C13}"/>
            </a:ext>
          </a:extLst>
        </xdr:cNvPr>
        <xdr:cNvSpPr/>
      </xdr:nvSpPr>
      <xdr:spPr>
        <a:xfrm>
          <a:off x="18345150" y="99090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36576</xdr:rowOff>
    </xdr:from>
    <xdr:to>
      <xdr:col>111</xdr:col>
      <xdr:colOff>177800</xdr:colOff>
      <xdr:row>60</xdr:row>
      <xdr:rowOff>41148</xdr:rowOff>
    </xdr:to>
    <xdr:cxnSp macro="">
      <xdr:nvCxnSpPr>
        <xdr:cNvPr id="611" name="直線コネクタ 610">
          <a:extLst>
            <a:ext uri="{FF2B5EF4-FFF2-40B4-BE49-F238E27FC236}">
              <a16:creationId xmlns:a16="http://schemas.microsoft.com/office/drawing/2014/main" id="{2FF41A57-7C75-49BC-85D7-D51810A6644C}"/>
            </a:ext>
          </a:extLst>
        </xdr:cNvPr>
        <xdr:cNvCxnSpPr/>
      </xdr:nvCxnSpPr>
      <xdr:spPr>
        <a:xfrm flipV="1">
          <a:off x="18395950" y="9948926"/>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161798</xdr:rowOff>
    </xdr:from>
    <xdr:to>
      <xdr:col>102</xdr:col>
      <xdr:colOff>165100</xdr:colOff>
      <xdr:row>60</xdr:row>
      <xdr:rowOff>91948</xdr:rowOff>
    </xdr:to>
    <xdr:sp macro="" textlink="">
      <xdr:nvSpPr>
        <xdr:cNvPr id="612" name="楕円 611">
          <a:extLst>
            <a:ext uri="{FF2B5EF4-FFF2-40B4-BE49-F238E27FC236}">
              <a16:creationId xmlns:a16="http://schemas.microsoft.com/office/drawing/2014/main" id="{74AB1554-ACA7-40D2-B068-7C488446021D}"/>
            </a:ext>
          </a:extLst>
        </xdr:cNvPr>
        <xdr:cNvSpPr/>
      </xdr:nvSpPr>
      <xdr:spPr>
        <a:xfrm>
          <a:off x="17551400" y="99090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41148</xdr:rowOff>
    </xdr:from>
    <xdr:to>
      <xdr:col>107</xdr:col>
      <xdr:colOff>50800</xdr:colOff>
      <xdr:row>60</xdr:row>
      <xdr:rowOff>41148</xdr:rowOff>
    </xdr:to>
    <xdr:cxnSp macro="">
      <xdr:nvCxnSpPr>
        <xdr:cNvPr id="613" name="直線コネクタ 612">
          <a:extLst>
            <a:ext uri="{FF2B5EF4-FFF2-40B4-BE49-F238E27FC236}">
              <a16:creationId xmlns:a16="http://schemas.microsoft.com/office/drawing/2014/main" id="{42C6EFD9-21FB-4F52-BB87-D3233153B434}"/>
            </a:ext>
          </a:extLst>
        </xdr:cNvPr>
        <xdr:cNvCxnSpPr/>
      </xdr:nvCxnSpPr>
      <xdr:spPr>
        <a:xfrm>
          <a:off x="17602200" y="995349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614" name="楕円 613">
          <a:extLst>
            <a:ext uri="{FF2B5EF4-FFF2-40B4-BE49-F238E27FC236}">
              <a16:creationId xmlns:a16="http://schemas.microsoft.com/office/drawing/2014/main" id="{450896BB-6E3B-411C-80A5-2E64C143387D}"/>
            </a:ext>
          </a:extLst>
        </xdr:cNvPr>
        <xdr:cNvSpPr/>
      </xdr:nvSpPr>
      <xdr:spPr>
        <a:xfrm>
          <a:off x="16757650" y="103334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41148</xdr:rowOff>
    </xdr:from>
    <xdr:to>
      <xdr:col>102</xdr:col>
      <xdr:colOff>114300</xdr:colOff>
      <xdr:row>62</xdr:row>
      <xdr:rowOff>141732</xdr:rowOff>
    </xdr:to>
    <xdr:cxnSp macro="">
      <xdr:nvCxnSpPr>
        <xdr:cNvPr id="615" name="直線コネクタ 614">
          <a:extLst>
            <a:ext uri="{FF2B5EF4-FFF2-40B4-BE49-F238E27FC236}">
              <a16:creationId xmlns:a16="http://schemas.microsoft.com/office/drawing/2014/main" id="{0BC41809-6FBD-40A8-A2A4-0FBD46FFF476}"/>
            </a:ext>
          </a:extLst>
        </xdr:cNvPr>
        <xdr:cNvCxnSpPr/>
      </xdr:nvCxnSpPr>
      <xdr:spPr>
        <a:xfrm flipV="1">
          <a:off x="16802100" y="9953498"/>
          <a:ext cx="800100" cy="4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616" name="n_1aveValue【保健センター・保健所】&#10;一人当たり面積">
          <a:extLst>
            <a:ext uri="{FF2B5EF4-FFF2-40B4-BE49-F238E27FC236}">
              <a16:creationId xmlns:a16="http://schemas.microsoft.com/office/drawing/2014/main" id="{A1286404-23B0-4210-8CD4-0BF61909C441}"/>
            </a:ext>
          </a:extLst>
        </xdr:cNvPr>
        <xdr:cNvSpPr txBox="1"/>
      </xdr:nvSpPr>
      <xdr:spPr>
        <a:xfrm>
          <a:off x="18980227"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617" name="n_2aveValue【保健センター・保健所】&#10;一人当たり面積">
          <a:extLst>
            <a:ext uri="{FF2B5EF4-FFF2-40B4-BE49-F238E27FC236}">
              <a16:creationId xmlns:a16="http://schemas.microsoft.com/office/drawing/2014/main" id="{88AB4352-23BE-49A6-8713-15AA0683A5C6}"/>
            </a:ext>
          </a:extLst>
        </xdr:cNvPr>
        <xdr:cNvSpPr txBox="1"/>
      </xdr:nvSpPr>
      <xdr:spPr>
        <a:xfrm>
          <a:off x="18180127" y="1027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779</xdr:rowOff>
    </xdr:from>
    <xdr:ext cx="469744" cy="259045"/>
    <xdr:sp macro="" textlink="">
      <xdr:nvSpPr>
        <xdr:cNvPr id="618" name="n_3aveValue【保健センター・保健所】&#10;一人当たり面積">
          <a:extLst>
            <a:ext uri="{FF2B5EF4-FFF2-40B4-BE49-F238E27FC236}">
              <a16:creationId xmlns:a16="http://schemas.microsoft.com/office/drawing/2014/main" id="{ADC8505C-CB8B-4628-BF5F-D989DE5F833B}"/>
            </a:ext>
          </a:extLst>
        </xdr:cNvPr>
        <xdr:cNvSpPr txBox="1"/>
      </xdr:nvSpPr>
      <xdr:spPr>
        <a:xfrm>
          <a:off x="17386377" y="1024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619" name="n_4aveValue【保健センター・保健所】&#10;一人当たり面積">
          <a:extLst>
            <a:ext uri="{FF2B5EF4-FFF2-40B4-BE49-F238E27FC236}">
              <a16:creationId xmlns:a16="http://schemas.microsoft.com/office/drawing/2014/main" id="{75C6B78B-33A1-46F9-A35A-1F64B61439E3}"/>
            </a:ext>
          </a:extLst>
        </xdr:cNvPr>
        <xdr:cNvSpPr txBox="1"/>
      </xdr:nvSpPr>
      <xdr:spPr>
        <a:xfrm>
          <a:off x="16592627" y="999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103903</xdr:rowOff>
    </xdr:from>
    <xdr:ext cx="469744" cy="259045"/>
    <xdr:sp macro="" textlink="">
      <xdr:nvSpPr>
        <xdr:cNvPr id="620" name="n_1mainValue【保健センター・保健所】&#10;一人当たり面積">
          <a:extLst>
            <a:ext uri="{FF2B5EF4-FFF2-40B4-BE49-F238E27FC236}">
              <a16:creationId xmlns:a16="http://schemas.microsoft.com/office/drawing/2014/main" id="{51ABBA3D-2F9F-46E0-9818-CC08CAF33D7F}"/>
            </a:ext>
          </a:extLst>
        </xdr:cNvPr>
        <xdr:cNvSpPr txBox="1"/>
      </xdr:nvSpPr>
      <xdr:spPr>
        <a:xfrm>
          <a:off x="18980227" y="96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108475</xdr:rowOff>
    </xdr:from>
    <xdr:ext cx="469744" cy="259045"/>
    <xdr:sp macro="" textlink="">
      <xdr:nvSpPr>
        <xdr:cNvPr id="621" name="n_2mainValue【保健センター・保健所】&#10;一人当たり面積">
          <a:extLst>
            <a:ext uri="{FF2B5EF4-FFF2-40B4-BE49-F238E27FC236}">
              <a16:creationId xmlns:a16="http://schemas.microsoft.com/office/drawing/2014/main" id="{A1F45EA8-DCEC-4C48-8FD1-32DBBE12FA73}"/>
            </a:ext>
          </a:extLst>
        </xdr:cNvPr>
        <xdr:cNvSpPr txBox="1"/>
      </xdr:nvSpPr>
      <xdr:spPr>
        <a:xfrm>
          <a:off x="18180127" y="969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108475</xdr:rowOff>
    </xdr:from>
    <xdr:ext cx="469744" cy="259045"/>
    <xdr:sp macro="" textlink="">
      <xdr:nvSpPr>
        <xdr:cNvPr id="622" name="n_3mainValue【保健センター・保健所】&#10;一人当たり面積">
          <a:extLst>
            <a:ext uri="{FF2B5EF4-FFF2-40B4-BE49-F238E27FC236}">
              <a16:creationId xmlns:a16="http://schemas.microsoft.com/office/drawing/2014/main" id="{CF5A2897-B1AB-4909-9FED-6B333DDCFE22}"/>
            </a:ext>
          </a:extLst>
        </xdr:cNvPr>
        <xdr:cNvSpPr txBox="1"/>
      </xdr:nvSpPr>
      <xdr:spPr>
        <a:xfrm>
          <a:off x="17386377" y="969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623" name="n_4mainValue【保健センター・保健所】&#10;一人当たり面積">
          <a:extLst>
            <a:ext uri="{FF2B5EF4-FFF2-40B4-BE49-F238E27FC236}">
              <a16:creationId xmlns:a16="http://schemas.microsoft.com/office/drawing/2014/main" id="{81AE5E6C-9E8C-47A7-BCE9-D6489780889D}"/>
            </a:ext>
          </a:extLst>
        </xdr:cNvPr>
        <xdr:cNvSpPr txBox="1"/>
      </xdr:nvSpPr>
      <xdr:spPr>
        <a:xfrm>
          <a:off x="1659262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F379F5B4-9AC4-40AF-8251-D4FDE1B7A238}"/>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C17AF0B-25DE-42C6-B6CD-E33C20485CB5}"/>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F624F96E-7714-4D3F-9B6A-ECB2E563D7FD}"/>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2E60362B-CB01-4591-B84D-0E7046852D7A}"/>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5D45845D-1561-4112-954B-228E986052DE}"/>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5229FEEB-E49E-4410-9CD3-16906533E78F}"/>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5EF4E0A7-7FA2-4BC4-9F2F-6D9C22BEF01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AA4760E-F31E-40EF-9FA3-BB4C855992E5}"/>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AFCAA3CD-C566-4A05-856F-98427FB52475}"/>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3F6FE772-FC8B-4244-A3BA-1BBB79DEB0A2}"/>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9D28AE7C-E40C-4C48-B0FE-FCC7C9B70D84}"/>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3E01E973-797F-4B2B-B713-5A1EBBA1CDAA}"/>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9D8652ED-7742-49C0-ABE9-DF8EC4CF861C}"/>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D2ABD0A9-E0F0-450C-94EE-86743E7AF752}"/>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F5EF29FD-F631-4ED5-8F9C-0125D93C469F}"/>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A3B928D1-441A-47C0-850B-4D371BD625B9}"/>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FC1FE362-5A48-4290-AE39-8BF178666F38}"/>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D4EFFE94-33E2-4630-B828-80A12E87AEF3}"/>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D9B8576D-28DA-44C4-80D4-690F673F09EB}"/>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D13CB0AF-9F6A-47FF-8973-C03EF1C69A00}"/>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60E51A50-5462-4AF2-9389-FFDC33B9F092}"/>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CDD72570-4A86-4F1C-8A38-719989618085}"/>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1ACFE9D9-7F19-4F51-9D74-7DA7A5B73186}"/>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E86EADC4-7665-4259-AD1F-9F60138C57C2}"/>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148F7607-C238-41AE-8038-18072492B906}"/>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0C9F4A43-DCCB-45D4-83AE-7ADA287D786A}"/>
            </a:ext>
          </a:extLst>
        </xdr:cNvPr>
        <xdr:cNvCxnSpPr/>
      </xdr:nvCxnSpPr>
      <xdr:spPr>
        <a:xfrm flipV="1">
          <a:off x="14699614" y="12994095"/>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C852F64E-C38B-45DB-8818-E871E6D8477C}"/>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302327B5-444B-4FBC-A5DE-3A58F50A72AB}"/>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BF5CC6D8-226D-4B13-BFD9-5D787FA7BE70}"/>
            </a:ext>
          </a:extLst>
        </xdr:cNvPr>
        <xdr:cNvSpPr txBox="1"/>
      </xdr:nvSpPr>
      <xdr:spPr>
        <a:xfrm>
          <a:off x="14738350" y="127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3" name="直線コネクタ 652">
          <a:extLst>
            <a:ext uri="{FF2B5EF4-FFF2-40B4-BE49-F238E27FC236}">
              <a16:creationId xmlns:a16="http://schemas.microsoft.com/office/drawing/2014/main" id="{799AF41E-8077-496E-B747-6384C1554EA4}"/>
            </a:ext>
          </a:extLst>
        </xdr:cNvPr>
        <xdr:cNvCxnSpPr/>
      </xdr:nvCxnSpPr>
      <xdr:spPr>
        <a:xfrm>
          <a:off x="14611350" y="12994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112684</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BCD640E-8974-492A-838F-F0C9507F2023}"/>
            </a:ext>
          </a:extLst>
        </xdr:cNvPr>
        <xdr:cNvSpPr txBox="1"/>
      </xdr:nvSpPr>
      <xdr:spPr>
        <a:xfrm>
          <a:off x="14738350" y="136572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655" name="フローチャート: 判断 654">
          <a:extLst>
            <a:ext uri="{FF2B5EF4-FFF2-40B4-BE49-F238E27FC236}">
              <a16:creationId xmlns:a16="http://schemas.microsoft.com/office/drawing/2014/main" id="{F50C7882-D484-4232-8914-1C0E6BFED4F3}"/>
            </a:ext>
          </a:extLst>
        </xdr:cNvPr>
        <xdr:cNvSpPr/>
      </xdr:nvSpPr>
      <xdr:spPr>
        <a:xfrm>
          <a:off x="14649450" y="136788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6" name="フローチャート: 判断 655">
          <a:extLst>
            <a:ext uri="{FF2B5EF4-FFF2-40B4-BE49-F238E27FC236}">
              <a16:creationId xmlns:a16="http://schemas.microsoft.com/office/drawing/2014/main" id="{B7F8639F-EBEF-48D5-91F1-B656E195D388}"/>
            </a:ext>
          </a:extLst>
        </xdr:cNvPr>
        <xdr:cNvSpPr/>
      </xdr:nvSpPr>
      <xdr:spPr>
        <a:xfrm>
          <a:off x="13887450" y="136428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162016</xdr:rowOff>
    </xdr:from>
    <xdr:to>
      <xdr:col>76</xdr:col>
      <xdr:colOff>165100</xdr:colOff>
      <xdr:row>83</xdr:row>
      <xdr:rowOff>92166</xdr:rowOff>
    </xdr:to>
    <xdr:sp macro="" textlink="">
      <xdr:nvSpPr>
        <xdr:cNvPr id="657" name="フローチャート: 判断 656">
          <a:extLst>
            <a:ext uri="{FF2B5EF4-FFF2-40B4-BE49-F238E27FC236}">
              <a16:creationId xmlns:a16="http://schemas.microsoft.com/office/drawing/2014/main" id="{E651D9FB-97FD-43BC-96C1-3F310C8FBF13}"/>
            </a:ext>
          </a:extLst>
        </xdr:cNvPr>
        <xdr:cNvSpPr/>
      </xdr:nvSpPr>
      <xdr:spPr>
        <a:xfrm>
          <a:off x="13093700" y="137065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5262</xdr:rowOff>
    </xdr:from>
    <xdr:to>
      <xdr:col>72</xdr:col>
      <xdr:colOff>38100</xdr:colOff>
      <xdr:row>83</xdr:row>
      <xdr:rowOff>106862</xdr:rowOff>
    </xdr:to>
    <xdr:sp macro="" textlink="">
      <xdr:nvSpPr>
        <xdr:cNvPr id="658" name="フローチャート: 判断 657">
          <a:extLst>
            <a:ext uri="{FF2B5EF4-FFF2-40B4-BE49-F238E27FC236}">
              <a16:creationId xmlns:a16="http://schemas.microsoft.com/office/drawing/2014/main" id="{286BD50B-68CD-4235-8A17-2285F64E4192}"/>
            </a:ext>
          </a:extLst>
        </xdr:cNvPr>
        <xdr:cNvSpPr/>
      </xdr:nvSpPr>
      <xdr:spPr>
        <a:xfrm>
          <a:off x="12299950" y="137149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59" name="フローチャート: 判断 658">
          <a:extLst>
            <a:ext uri="{FF2B5EF4-FFF2-40B4-BE49-F238E27FC236}">
              <a16:creationId xmlns:a16="http://schemas.microsoft.com/office/drawing/2014/main" id="{12B25AD4-0FD9-4A5F-B964-A4BA1F43ABB0}"/>
            </a:ext>
          </a:extLst>
        </xdr:cNvPr>
        <xdr:cNvSpPr/>
      </xdr:nvSpPr>
      <xdr:spPr>
        <a:xfrm>
          <a:off x="11487150" y="1373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F85B25C-569B-4658-A788-09599E9F18C9}"/>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DF8E42E-83B1-4E8C-AA36-3A16679EF404}"/>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2F617B8-8713-4340-AF0E-E5B2E668E8ED}"/>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9A546E5-B9FE-4D7D-8165-01F6B4860702}"/>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782BD9F-B33C-499E-92B8-D19A8191B978}"/>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665" name="楕円 664">
          <a:extLst>
            <a:ext uri="{FF2B5EF4-FFF2-40B4-BE49-F238E27FC236}">
              <a16:creationId xmlns:a16="http://schemas.microsoft.com/office/drawing/2014/main" id="{71DD739B-5545-4CBE-8DE8-D99A59AECDA7}"/>
            </a:ext>
          </a:extLst>
        </xdr:cNvPr>
        <xdr:cNvSpPr/>
      </xdr:nvSpPr>
      <xdr:spPr>
        <a:xfrm>
          <a:off x="14649450" y="134353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78757</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75D5CAB8-5147-4421-ABDD-FD5F095FBFD6}"/>
            </a:ext>
          </a:extLst>
        </xdr:cNvPr>
        <xdr:cNvSpPr txBox="1"/>
      </xdr:nvSpPr>
      <xdr:spPr>
        <a:xfrm>
          <a:off x="14738350" y="1329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16692</xdr:rowOff>
    </xdr:from>
    <xdr:to>
      <xdr:col>81</xdr:col>
      <xdr:colOff>101600</xdr:colOff>
      <xdr:row>81</xdr:row>
      <xdr:rowOff>118292</xdr:rowOff>
    </xdr:to>
    <xdr:sp macro="" textlink="">
      <xdr:nvSpPr>
        <xdr:cNvPr id="667" name="楕円 666">
          <a:extLst>
            <a:ext uri="{FF2B5EF4-FFF2-40B4-BE49-F238E27FC236}">
              <a16:creationId xmlns:a16="http://schemas.microsoft.com/office/drawing/2014/main" id="{B936FC18-6AF6-44CB-9404-C8B0A8F78892}"/>
            </a:ext>
          </a:extLst>
        </xdr:cNvPr>
        <xdr:cNvSpPr/>
      </xdr:nvSpPr>
      <xdr:spPr>
        <a:xfrm>
          <a:off x="13887450" y="1339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67492</xdr:rowOff>
    </xdr:from>
    <xdr:to>
      <xdr:col>85</xdr:col>
      <xdr:colOff>127000</xdr:colOff>
      <xdr:row>81</xdr:row>
      <xdr:rowOff>106680</xdr:rowOff>
    </xdr:to>
    <xdr:cxnSp macro="">
      <xdr:nvCxnSpPr>
        <xdr:cNvPr id="668" name="直線コネクタ 667">
          <a:extLst>
            <a:ext uri="{FF2B5EF4-FFF2-40B4-BE49-F238E27FC236}">
              <a16:creationId xmlns:a16="http://schemas.microsoft.com/office/drawing/2014/main" id="{67F4B639-034A-48AF-95F0-BF337D01CF9B}"/>
            </a:ext>
          </a:extLst>
        </xdr:cNvPr>
        <xdr:cNvCxnSpPr/>
      </xdr:nvCxnSpPr>
      <xdr:spPr>
        <a:xfrm>
          <a:off x="13938250" y="13446942"/>
          <a:ext cx="762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142421</xdr:rowOff>
    </xdr:from>
    <xdr:to>
      <xdr:col>76</xdr:col>
      <xdr:colOff>165100</xdr:colOff>
      <xdr:row>81</xdr:row>
      <xdr:rowOff>72571</xdr:rowOff>
    </xdr:to>
    <xdr:sp macro="" textlink="">
      <xdr:nvSpPr>
        <xdr:cNvPr id="669" name="楕円 668">
          <a:extLst>
            <a:ext uri="{FF2B5EF4-FFF2-40B4-BE49-F238E27FC236}">
              <a16:creationId xmlns:a16="http://schemas.microsoft.com/office/drawing/2014/main" id="{D934BB0E-0CEC-4E88-A81D-32826D1D55D3}"/>
            </a:ext>
          </a:extLst>
        </xdr:cNvPr>
        <xdr:cNvSpPr/>
      </xdr:nvSpPr>
      <xdr:spPr>
        <a:xfrm>
          <a:off x="13093700" y="133567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21771</xdr:rowOff>
    </xdr:from>
    <xdr:to>
      <xdr:col>81</xdr:col>
      <xdr:colOff>50800</xdr:colOff>
      <xdr:row>81</xdr:row>
      <xdr:rowOff>67492</xdr:rowOff>
    </xdr:to>
    <xdr:cxnSp macro="">
      <xdr:nvCxnSpPr>
        <xdr:cNvPr id="670" name="直線コネクタ 669">
          <a:extLst>
            <a:ext uri="{FF2B5EF4-FFF2-40B4-BE49-F238E27FC236}">
              <a16:creationId xmlns:a16="http://schemas.microsoft.com/office/drawing/2014/main" id="{6B247E4E-54F2-443B-8B0F-54D6C408C5C0}"/>
            </a:ext>
          </a:extLst>
        </xdr:cNvPr>
        <xdr:cNvCxnSpPr/>
      </xdr:nvCxnSpPr>
      <xdr:spPr>
        <a:xfrm>
          <a:off x="13144500" y="13401221"/>
          <a:ext cx="79375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104866</xdr:rowOff>
    </xdr:from>
    <xdr:to>
      <xdr:col>72</xdr:col>
      <xdr:colOff>38100</xdr:colOff>
      <xdr:row>81</xdr:row>
      <xdr:rowOff>35016</xdr:rowOff>
    </xdr:to>
    <xdr:sp macro="" textlink="">
      <xdr:nvSpPr>
        <xdr:cNvPr id="671" name="楕円 670">
          <a:extLst>
            <a:ext uri="{FF2B5EF4-FFF2-40B4-BE49-F238E27FC236}">
              <a16:creationId xmlns:a16="http://schemas.microsoft.com/office/drawing/2014/main" id="{39E02F50-361A-4407-B03A-ACF4CE90F60B}"/>
            </a:ext>
          </a:extLst>
        </xdr:cNvPr>
        <xdr:cNvSpPr/>
      </xdr:nvSpPr>
      <xdr:spPr>
        <a:xfrm>
          <a:off x="12299950" y="133192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155666</xdr:rowOff>
    </xdr:from>
    <xdr:to>
      <xdr:col>76</xdr:col>
      <xdr:colOff>114300</xdr:colOff>
      <xdr:row>81</xdr:row>
      <xdr:rowOff>21771</xdr:rowOff>
    </xdr:to>
    <xdr:cxnSp macro="">
      <xdr:nvCxnSpPr>
        <xdr:cNvPr id="672" name="直線コネクタ 671">
          <a:extLst>
            <a:ext uri="{FF2B5EF4-FFF2-40B4-BE49-F238E27FC236}">
              <a16:creationId xmlns:a16="http://schemas.microsoft.com/office/drawing/2014/main" id="{5B11012F-2BAE-4F7A-8326-21210439F31E}"/>
            </a:ext>
          </a:extLst>
        </xdr:cNvPr>
        <xdr:cNvCxnSpPr/>
      </xdr:nvCxnSpPr>
      <xdr:spPr>
        <a:xfrm>
          <a:off x="12344400" y="13370016"/>
          <a:ext cx="8001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67311</xdr:rowOff>
    </xdr:from>
    <xdr:to>
      <xdr:col>67</xdr:col>
      <xdr:colOff>101600</xdr:colOff>
      <xdr:row>80</xdr:row>
      <xdr:rowOff>168911</xdr:rowOff>
    </xdr:to>
    <xdr:sp macro="" textlink="">
      <xdr:nvSpPr>
        <xdr:cNvPr id="673" name="楕円 672">
          <a:extLst>
            <a:ext uri="{FF2B5EF4-FFF2-40B4-BE49-F238E27FC236}">
              <a16:creationId xmlns:a16="http://schemas.microsoft.com/office/drawing/2014/main" id="{68DF1ECF-0019-4F1F-950C-BEB797AA51C2}"/>
            </a:ext>
          </a:extLst>
        </xdr:cNvPr>
        <xdr:cNvSpPr/>
      </xdr:nvSpPr>
      <xdr:spPr>
        <a:xfrm>
          <a:off x="11487150" y="13281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118111</xdr:rowOff>
    </xdr:from>
    <xdr:to>
      <xdr:col>71</xdr:col>
      <xdr:colOff>177800</xdr:colOff>
      <xdr:row>80</xdr:row>
      <xdr:rowOff>155666</xdr:rowOff>
    </xdr:to>
    <xdr:cxnSp macro="">
      <xdr:nvCxnSpPr>
        <xdr:cNvPr id="674" name="直線コネクタ 673">
          <a:extLst>
            <a:ext uri="{FF2B5EF4-FFF2-40B4-BE49-F238E27FC236}">
              <a16:creationId xmlns:a16="http://schemas.microsoft.com/office/drawing/2014/main" id="{812ABBEC-4F47-4366-8435-71B069CE4150}"/>
            </a:ext>
          </a:extLst>
        </xdr:cNvPr>
        <xdr:cNvCxnSpPr/>
      </xdr:nvCxnSpPr>
      <xdr:spPr>
        <a:xfrm>
          <a:off x="11537950" y="13332461"/>
          <a:ext cx="8064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675" name="n_1aveValue【消防施設】&#10;有形固定資産減価償却率">
          <a:extLst>
            <a:ext uri="{FF2B5EF4-FFF2-40B4-BE49-F238E27FC236}">
              <a16:creationId xmlns:a16="http://schemas.microsoft.com/office/drawing/2014/main" id="{A70E6997-FF1A-4EB2-8904-31450CD56FE4}"/>
            </a:ext>
          </a:extLst>
        </xdr:cNvPr>
        <xdr:cNvSpPr txBox="1"/>
      </xdr:nvSpPr>
      <xdr:spPr>
        <a:xfrm>
          <a:off x="13742044" y="13729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83293</xdr:rowOff>
    </xdr:from>
    <xdr:ext cx="405111" cy="259045"/>
    <xdr:sp macro="" textlink="">
      <xdr:nvSpPr>
        <xdr:cNvPr id="676" name="n_2aveValue【消防施設】&#10;有形固定資産減価償却率">
          <a:extLst>
            <a:ext uri="{FF2B5EF4-FFF2-40B4-BE49-F238E27FC236}">
              <a16:creationId xmlns:a16="http://schemas.microsoft.com/office/drawing/2014/main" id="{8C4D89EC-32E5-4E72-A715-17BD917866D9}"/>
            </a:ext>
          </a:extLst>
        </xdr:cNvPr>
        <xdr:cNvSpPr txBox="1"/>
      </xdr:nvSpPr>
      <xdr:spPr>
        <a:xfrm>
          <a:off x="12960994" y="1379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97989</xdr:rowOff>
    </xdr:from>
    <xdr:ext cx="405111" cy="259045"/>
    <xdr:sp macro="" textlink="">
      <xdr:nvSpPr>
        <xdr:cNvPr id="677" name="n_3aveValue【消防施設】&#10;有形固定資産減価償却率">
          <a:extLst>
            <a:ext uri="{FF2B5EF4-FFF2-40B4-BE49-F238E27FC236}">
              <a16:creationId xmlns:a16="http://schemas.microsoft.com/office/drawing/2014/main" id="{D9379BEA-A999-486C-BAE2-687C6FCA6888}"/>
            </a:ext>
          </a:extLst>
        </xdr:cNvPr>
        <xdr:cNvSpPr txBox="1"/>
      </xdr:nvSpPr>
      <xdr:spPr>
        <a:xfrm>
          <a:off x="12167244" y="13807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678" name="n_4aveValue【消防施設】&#10;有形固定資産減価償却率">
          <a:extLst>
            <a:ext uri="{FF2B5EF4-FFF2-40B4-BE49-F238E27FC236}">
              <a16:creationId xmlns:a16="http://schemas.microsoft.com/office/drawing/2014/main" id="{1D43FA48-41E9-406A-98F5-E57C5E32DB02}"/>
            </a:ext>
          </a:extLst>
        </xdr:cNvPr>
        <xdr:cNvSpPr txBox="1"/>
      </xdr:nvSpPr>
      <xdr:spPr>
        <a:xfrm>
          <a:off x="11354444" y="1382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134819</xdr:rowOff>
    </xdr:from>
    <xdr:ext cx="405111" cy="259045"/>
    <xdr:sp macro="" textlink="">
      <xdr:nvSpPr>
        <xdr:cNvPr id="679" name="n_1mainValue【消防施設】&#10;有形固定資産減価償却率">
          <a:extLst>
            <a:ext uri="{FF2B5EF4-FFF2-40B4-BE49-F238E27FC236}">
              <a16:creationId xmlns:a16="http://schemas.microsoft.com/office/drawing/2014/main" id="{FE6685F1-F3F7-4474-A3AD-7A0A24793325}"/>
            </a:ext>
          </a:extLst>
        </xdr:cNvPr>
        <xdr:cNvSpPr txBox="1"/>
      </xdr:nvSpPr>
      <xdr:spPr>
        <a:xfrm>
          <a:off x="13742044" y="1318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89098</xdr:rowOff>
    </xdr:from>
    <xdr:ext cx="405111" cy="259045"/>
    <xdr:sp macro="" textlink="">
      <xdr:nvSpPr>
        <xdr:cNvPr id="680" name="n_2mainValue【消防施設】&#10;有形固定資産減価償却率">
          <a:extLst>
            <a:ext uri="{FF2B5EF4-FFF2-40B4-BE49-F238E27FC236}">
              <a16:creationId xmlns:a16="http://schemas.microsoft.com/office/drawing/2014/main" id="{6F0DF9CE-A62E-415D-B0A6-CF8FB0A0FA0D}"/>
            </a:ext>
          </a:extLst>
        </xdr:cNvPr>
        <xdr:cNvSpPr txBox="1"/>
      </xdr:nvSpPr>
      <xdr:spPr>
        <a:xfrm>
          <a:off x="12960994" y="1313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51543</xdr:rowOff>
    </xdr:from>
    <xdr:ext cx="405111" cy="259045"/>
    <xdr:sp macro="" textlink="">
      <xdr:nvSpPr>
        <xdr:cNvPr id="681" name="n_3mainValue【消防施設】&#10;有形固定資産減価償却率">
          <a:extLst>
            <a:ext uri="{FF2B5EF4-FFF2-40B4-BE49-F238E27FC236}">
              <a16:creationId xmlns:a16="http://schemas.microsoft.com/office/drawing/2014/main" id="{7EDFD0E0-92ED-4D31-9DCB-C5A6697BE05B}"/>
            </a:ext>
          </a:extLst>
        </xdr:cNvPr>
        <xdr:cNvSpPr txBox="1"/>
      </xdr:nvSpPr>
      <xdr:spPr>
        <a:xfrm>
          <a:off x="12167244" y="131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13988</xdr:rowOff>
    </xdr:from>
    <xdr:ext cx="405111" cy="259045"/>
    <xdr:sp macro="" textlink="">
      <xdr:nvSpPr>
        <xdr:cNvPr id="682" name="n_4mainValue【消防施設】&#10;有形固定資産減価償却率">
          <a:extLst>
            <a:ext uri="{FF2B5EF4-FFF2-40B4-BE49-F238E27FC236}">
              <a16:creationId xmlns:a16="http://schemas.microsoft.com/office/drawing/2014/main" id="{FEFBAE78-C70C-4C55-A81B-4F57ABD5EBD3}"/>
            </a:ext>
          </a:extLst>
        </xdr:cNvPr>
        <xdr:cNvSpPr txBox="1"/>
      </xdr:nvSpPr>
      <xdr:spPr>
        <a:xfrm>
          <a:off x="11354444" y="1306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2D9C65D7-5929-4BCF-8AB9-E899CC3E484F}"/>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CEF577C8-3393-418D-8B1F-7F049C54A345}"/>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563F625-6777-4556-B9F8-27A6F66DB42C}"/>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B1D731F1-22EC-43B8-A2B6-11BD22FC33B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CB3BE057-640F-4824-9C95-6E591226E0E9}"/>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73AF4EB0-5740-4670-8741-E6B96987E404}"/>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BE1D80EA-2719-4F01-87EC-945A2127012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4ECA6FC4-AE4C-4B35-A53C-495257D9B521}"/>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360E7F0D-6436-44A4-9FB2-C598BDBCB285}"/>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901984B5-8475-416E-9F18-6AED3E4E806E}"/>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F2A21E04-0959-4057-ABA9-C6CD97C6E2CC}"/>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4BE86C5B-0866-4B8F-84B2-24867A1F918F}"/>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A6F831D6-8A58-4C46-8393-AD07795568AE}"/>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EF8765F1-EC5C-4A74-8DED-DFC6F7E7E0F5}"/>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4D088452-793F-4BF2-91B3-ECA750DE09A3}"/>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4C19E93-46B2-44E2-A894-7681CA0A7C03}"/>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792CE6FC-35D2-4728-943A-316EC80F070F}"/>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51FCE930-1AE4-460E-A1B2-D1D84A5FA8E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6511EC72-1BCF-441A-90A7-47CCBF068E6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5CB1D8FF-CF5C-4ACA-B5FE-FEE5A732E31E}"/>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A8839E51-D995-49D1-BE24-14B87C2CE4FB}"/>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7E17225E-DAD2-41E2-852D-CB3C8157406E}"/>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617669ED-F127-4526-9F10-C29BE7E49FFF}"/>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124206</xdr:rowOff>
    </xdr:from>
    <xdr:to>
      <xdr:col>116</xdr:col>
      <xdr:colOff>62864</xdr:colOff>
      <xdr:row>86</xdr:row>
      <xdr:rowOff>110489</xdr:rowOff>
    </xdr:to>
    <xdr:cxnSp macro="">
      <xdr:nvCxnSpPr>
        <xdr:cNvPr id="706" name="直線コネクタ 705">
          <a:extLst>
            <a:ext uri="{FF2B5EF4-FFF2-40B4-BE49-F238E27FC236}">
              <a16:creationId xmlns:a16="http://schemas.microsoft.com/office/drawing/2014/main" id="{449CA191-ADBE-4B57-8C11-FB1E293BA87E}"/>
            </a:ext>
          </a:extLst>
        </xdr:cNvPr>
        <xdr:cNvCxnSpPr/>
      </xdr:nvCxnSpPr>
      <xdr:spPr>
        <a:xfrm flipV="1">
          <a:off x="19951064" y="13833856"/>
          <a:ext cx="0" cy="48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07" name="【消防施設】&#10;一人当たり面積最小値テキスト">
          <a:extLst>
            <a:ext uri="{FF2B5EF4-FFF2-40B4-BE49-F238E27FC236}">
              <a16:creationId xmlns:a16="http://schemas.microsoft.com/office/drawing/2014/main" id="{4429583E-0E87-43AA-A3C8-11748340DD63}"/>
            </a:ext>
          </a:extLst>
        </xdr:cNvPr>
        <xdr:cNvSpPr txBox="1"/>
      </xdr:nvSpPr>
      <xdr:spPr>
        <a:xfrm>
          <a:off x="19989800"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08" name="直線コネクタ 707">
          <a:extLst>
            <a:ext uri="{FF2B5EF4-FFF2-40B4-BE49-F238E27FC236}">
              <a16:creationId xmlns:a16="http://schemas.microsoft.com/office/drawing/2014/main" id="{BBD4298B-AE56-4509-8467-F927CA31E5A1}"/>
            </a:ext>
          </a:extLst>
        </xdr:cNvPr>
        <xdr:cNvCxnSpPr/>
      </xdr:nvCxnSpPr>
      <xdr:spPr>
        <a:xfrm>
          <a:off x="19881850" y="14315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70883</xdr:rowOff>
    </xdr:from>
    <xdr:ext cx="469744" cy="259045"/>
    <xdr:sp macro="" textlink="">
      <xdr:nvSpPr>
        <xdr:cNvPr id="709" name="【消防施設】&#10;一人当たり面積最大値テキスト">
          <a:extLst>
            <a:ext uri="{FF2B5EF4-FFF2-40B4-BE49-F238E27FC236}">
              <a16:creationId xmlns:a16="http://schemas.microsoft.com/office/drawing/2014/main" id="{C713035C-8210-414E-8BA2-6AF74F38490D}"/>
            </a:ext>
          </a:extLst>
        </xdr:cNvPr>
        <xdr:cNvSpPr txBox="1"/>
      </xdr:nvSpPr>
      <xdr:spPr>
        <a:xfrm>
          <a:off x="19989800" y="1361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124206</xdr:rowOff>
    </xdr:from>
    <xdr:to>
      <xdr:col>116</xdr:col>
      <xdr:colOff>152400</xdr:colOff>
      <xdr:row>83</xdr:row>
      <xdr:rowOff>124206</xdr:rowOff>
    </xdr:to>
    <xdr:cxnSp macro="">
      <xdr:nvCxnSpPr>
        <xdr:cNvPr id="710" name="直線コネクタ 709">
          <a:extLst>
            <a:ext uri="{FF2B5EF4-FFF2-40B4-BE49-F238E27FC236}">
              <a16:creationId xmlns:a16="http://schemas.microsoft.com/office/drawing/2014/main" id="{66876CB2-7928-41E9-93F3-E5FC5CA414F2}"/>
            </a:ext>
          </a:extLst>
        </xdr:cNvPr>
        <xdr:cNvCxnSpPr/>
      </xdr:nvCxnSpPr>
      <xdr:spPr>
        <a:xfrm>
          <a:off x="19881850" y="138338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11" name="【消防施設】&#10;一人当たり面積平均値テキスト">
          <a:extLst>
            <a:ext uri="{FF2B5EF4-FFF2-40B4-BE49-F238E27FC236}">
              <a16:creationId xmlns:a16="http://schemas.microsoft.com/office/drawing/2014/main" id="{FEF166F5-C1E5-40FA-BE9D-18602CD85558}"/>
            </a:ext>
          </a:extLst>
        </xdr:cNvPr>
        <xdr:cNvSpPr txBox="1"/>
      </xdr:nvSpPr>
      <xdr:spPr>
        <a:xfrm>
          <a:off x="19989800" y="1418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712" name="フローチャート: 判断 711">
          <a:extLst>
            <a:ext uri="{FF2B5EF4-FFF2-40B4-BE49-F238E27FC236}">
              <a16:creationId xmlns:a16="http://schemas.microsoft.com/office/drawing/2014/main" id="{64F7FAC5-2B96-4D63-8FA5-BB37BE80466B}"/>
            </a:ext>
          </a:extLst>
        </xdr:cNvPr>
        <xdr:cNvSpPr/>
      </xdr:nvSpPr>
      <xdr:spPr>
        <a:xfrm>
          <a:off x="19900900" y="14201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162561</xdr:rowOff>
    </xdr:from>
    <xdr:to>
      <xdr:col>112</xdr:col>
      <xdr:colOff>38100</xdr:colOff>
      <xdr:row>86</xdr:row>
      <xdr:rowOff>92711</xdr:rowOff>
    </xdr:to>
    <xdr:sp macro="" textlink="">
      <xdr:nvSpPr>
        <xdr:cNvPr id="713" name="フローチャート: 判断 712">
          <a:extLst>
            <a:ext uri="{FF2B5EF4-FFF2-40B4-BE49-F238E27FC236}">
              <a16:creationId xmlns:a16="http://schemas.microsoft.com/office/drawing/2014/main" id="{335DDF2E-E87B-45A5-BF1C-2F80A67DBF09}"/>
            </a:ext>
          </a:extLst>
        </xdr:cNvPr>
        <xdr:cNvSpPr/>
      </xdr:nvSpPr>
      <xdr:spPr>
        <a:xfrm>
          <a:off x="19157950" y="142024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4" name="フローチャート: 判断 713">
          <a:extLst>
            <a:ext uri="{FF2B5EF4-FFF2-40B4-BE49-F238E27FC236}">
              <a16:creationId xmlns:a16="http://schemas.microsoft.com/office/drawing/2014/main" id="{CB2D6620-1B02-41E6-A2BC-7299221AFCF9}"/>
            </a:ext>
          </a:extLst>
        </xdr:cNvPr>
        <xdr:cNvSpPr/>
      </xdr:nvSpPr>
      <xdr:spPr>
        <a:xfrm>
          <a:off x="18345150" y="128656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5" name="フローチャート: 判断 714">
          <a:extLst>
            <a:ext uri="{FF2B5EF4-FFF2-40B4-BE49-F238E27FC236}">
              <a16:creationId xmlns:a16="http://schemas.microsoft.com/office/drawing/2014/main" id="{5A70707A-3EF0-45CD-AE2B-75A8E38A7FB8}"/>
            </a:ext>
          </a:extLst>
        </xdr:cNvPr>
        <xdr:cNvSpPr/>
      </xdr:nvSpPr>
      <xdr:spPr>
        <a:xfrm>
          <a:off x="17551400" y="141711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6" name="フローチャート: 判断 715">
          <a:extLst>
            <a:ext uri="{FF2B5EF4-FFF2-40B4-BE49-F238E27FC236}">
              <a16:creationId xmlns:a16="http://schemas.microsoft.com/office/drawing/2014/main" id="{47F2A048-155B-47D2-B027-923729A6E24F}"/>
            </a:ext>
          </a:extLst>
        </xdr:cNvPr>
        <xdr:cNvSpPr/>
      </xdr:nvSpPr>
      <xdr:spPr>
        <a:xfrm>
          <a:off x="16757650" y="141726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D93BEBC-6BE3-4A58-BB85-4C54D4CB6CDF}"/>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5FF0EB1-3821-4E9E-AACF-082D58FBEF8A}"/>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3C5F824-59F7-405D-905B-45484613E519}"/>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0F62DD4-8978-4FCD-A213-26CC365F04DF}"/>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70A07FE-EAEF-4E09-9F1A-1A98A76D4945}"/>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146558</xdr:rowOff>
    </xdr:from>
    <xdr:to>
      <xdr:col>116</xdr:col>
      <xdr:colOff>114300</xdr:colOff>
      <xdr:row>86</xdr:row>
      <xdr:rowOff>76708</xdr:rowOff>
    </xdr:to>
    <xdr:sp macro="" textlink="">
      <xdr:nvSpPr>
        <xdr:cNvPr id="722" name="楕円 721">
          <a:extLst>
            <a:ext uri="{FF2B5EF4-FFF2-40B4-BE49-F238E27FC236}">
              <a16:creationId xmlns:a16="http://schemas.microsoft.com/office/drawing/2014/main" id="{B6A8A18E-0CE0-4BE1-A94C-DEAB565906D9}"/>
            </a:ext>
          </a:extLst>
        </xdr:cNvPr>
        <xdr:cNvSpPr/>
      </xdr:nvSpPr>
      <xdr:spPr>
        <a:xfrm>
          <a:off x="19900900" y="141864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105935</xdr:rowOff>
    </xdr:from>
    <xdr:ext cx="469744" cy="259045"/>
    <xdr:sp macro="" textlink="">
      <xdr:nvSpPr>
        <xdr:cNvPr id="723" name="【消防施設】&#10;一人当たり面積該当値テキスト">
          <a:extLst>
            <a:ext uri="{FF2B5EF4-FFF2-40B4-BE49-F238E27FC236}">
              <a16:creationId xmlns:a16="http://schemas.microsoft.com/office/drawing/2014/main" id="{C4D3E93C-6E16-4D56-9DDA-0C2C92646037}"/>
            </a:ext>
          </a:extLst>
        </xdr:cNvPr>
        <xdr:cNvSpPr txBox="1"/>
      </xdr:nvSpPr>
      <xdr:spPr>
        <a:xfrm>
          <a:off x="19989800" y="1398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146558</xdr:rowOff>
    </xdr:from>
    <xdr:to>
      <xdr:col>112</xdr:col>
      <xdr:colOff>38100</xdr:colOff>
      <xdr:row>86</xdr:row>
      <xdr:rowOff>76708</xdr:rowOff>
    </xdr:to>
    <xdr:sp macro="" textlink="">
      <xdr:nvSpPr>
        <xdr:cNvPr id="724" name="楕円 723">
          <a:extLst>
            <a:ext uri="{FF2B5EF4-FFF2-40B4-BE49-F238E27FC236}">
              <a16:creationId xmlns:a16="http://schemas.microsoft.com/office/drawing/2014/main" id="{CFEB5B02-D92A-45D3-8901-8190D571B48B}"/>
            </a:ext>
          </a:extLst>
        </xdr:cNvPr>
        <xdr:cNvSpPr/>
      </xdr:nvSpPr>
      <xdr:spPr>
        <a:xfrm>
          <a:off x="19157950" y="141864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25908</xdr:rowOff>
    </xdr:from>
    <xdr:to>
      <xdr:col>116</xdr:col>
      <xdr:colOff>63500</xdr:colOff>
      <xdr:row>86</xdr:row>
      <xdr:rowOff>25908</xdr:rowOff>
    </xdr:to>
    <xdr:cxnSp macro="">
      <xdr:nvCxnSpPr>
        <xdr:cNvPr id="725" name="直線コネクタ 724">
          <a:extLst>
            <a:ext uri="{FF2B5EF4-FFF2-40B4-BE49-F238E27FC236}">
              <a16:creationId xmlns:a16="http://schemas.microsoft.com/office/drawing/2014/main" id="{F62D2E85-FA79-43A7-B47E-93C5E16B3BF4}"/>
            </a:ext>
          </a:extLst>
        </xdr:cNvPr>
        <xdr:cNvCxnSpPr/>
      </xdr:nvCxnSpPr>
      <xdr:spPr>
        <a:xfrm>
          <a:off x="19202400" y="1423085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149606</xdr:rowOff>
    </xdr:from>
    <xdr:to>
      <xdr:col>107</xdr:col>
      <xdr:colOff>101600</xdr:colOff>
      <xdr:row>86</xdr:row>
      <xdr:rowOff>79756</xdr:rowOff>
    </xdr:to>
    <xdr:sp macro="" textlink="">
      <xdr:nvSpPr>
        <xdr:cNvPr id="726" name="楕円 725">
          <a:extLst>
            <a:ext uri="{FF2B5EF4-FFF2-40B4-BE49-F238E27FC236}">
              <a16:creationId xmlns:a16="http://schemas.microsoft.com/office/drawing/2014/main" id="{65D85F5F-1010-4DF5-AA7D-F973960CC986}"/>
            </a:ext>
          </a:extLst>
        </xdr:cNvPr>
        <xdr:cNvSpPr/>
      </xdr:nvSpPr>
      <xdr:spPr>
        <a:xfrm>
          <a:off x="18345150" y="141894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25908</xdr:rowOff>
    </xdr:from>
    <xdr:to>
      <xdr:col>111</xdr:col>
      <xdr:colOff>177800</xdr:colOff>
      <xdr:row>86</xdr:row>
      <xdr:rowOff>28956</xdr:rowOff>
    </xdr:to>
    <xdr:cxnSp macro="">
      <xdr:nvCxnSpPr>
        <xdr:cNvPr id="727" name="直線コネクタ 726">
          <a:extLst>
            <a:ext uri="{FF2B5EF4-FFF2-40B4-BE49-F238E27FC236}">
              <a16:creationId xmlns:a16="http://schemas.microsoft.com/office/drawing/2014/main" id="{75474E6A-82F3-4719-81F5-9E2E62111F44}"/>
            </a:ext>
          </a:extLst>
        </xdr:cNvPr>
        <xdr:cNvCxnSpPr/>
      </xdr:nvCxnSpPr>
      <xdr:spPr>
        <a:xfrm flipV="1">
          <a:off x="18395950" y="14230858"/>
          <a:ext cx="8064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148844</xdr:rowOff>
    </xdr:from>
    <xdr:to>
      <xdr:col>102</xdr:col>
      <xdr:colOff>165100</xdr:colOff>
      <xdr:row>86</xdr:row>
      <xdr:rowOff>78994</xdr:rowOff>
    </xdr:to>
    <xdr:sp macro="" textlink="">
      <xdr:nvSpPr>
        <xdr:cNvPr id="728" name="楕円 727">
          <a:extLst>
            <a:ext uri="{FF2B5EF4-FFF2-40B4-BE49-F238E27FC236}">
              <a16:creationId xmlns:a16="http://schemas.microsoft.com/office/drawing/2014/main" id="{107514C3-8057-47E7-AC8D-F2997B1EA40F}"/>
            </a:ext>
          </a:extLst>
        </xdr:cNvPr>
        <xdr:cNvSpPr/>
      </xdr:nvSpPr>
      <xdr:spPr>
        <a:xfrm>
          <a:off x="17551400" y="141886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28194</xdr:rowOff>
    </xdr:from>
    <xdr:to>
      <xdr:col>107</xdr:col>
      <xdr:colOff>50800</xdr:colOff>
      <xdr:row>86</xdr:row>
      <xdr:rowOff>28956</xdr:rowOff>
    </xdr:to>
    <xdr:cxnSp macro="">
      <xdr:nvCxnSpPr>
        <xdr:cNvPr id="729" name="直線コネクタ 728">
          <a:extLst>
            <a:ext uri="{FF2B5EF4-FFF2-40B4-BE49-F238E27FC236}">
              <a16:creationId xmlns:a16="http://schemas.microsoft.com/office/drawing/2014/main" id="{4EA6648B-E5EE-4B85-8E4F-B0E9346BA3D5}"/>
            </a:ext>
          </a:extLst>
        </xdr:cNvPr>
        <xdr:cNvCxnSpPr/>
      </xdr:nvCxnSpPr>
      <xdr:spPr>
        <a:xfrm>
          <a:off x="17602200" y="14233144"/>
          <a:ext cx="7937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149606</xdr:rowOff>
    </xdr:from>
    <xdr:to>
      <xdr:col>98</xdr:col>
      <xdr:colOff>38100</xdr:colOff>
      <xdr:row>86</xdr:row>
      <xdr:rowOff>79756</xdr:rowOff>
    </xdr:to>
    <xdr:sp macro="" textlink="">
      <xdr:nvSpPr>
        <xdr:cNvPr id="730" name="楕円 729">
          <a:extLst>
            <a:ext uri="{FF2B5EF4-FFF2-40B4-BE49-F238E27FC236}">
              <a16:creationId xmlns:a16="http://schemas.microsoft.com/office/drawing/2014/main" id="{06873F7D-7434-4A52-95BC-176F146577BC}"/>
            </a:ext>
          </a:extLst>
        </xdr:cNvPr>
        <xdr:cNvSpPr/>
      </xdr:nvSpPr>
      <xdr:spPr>
        <a:xfrm>
          <a:off x="16757650" y="141894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28194</xdr:rowOff>
    </xdr:from>
    <xdr:to>
      <xdr:col>102</xdr:col>
      <xdr:colOff>114300</xdr:colOff>
      <xdr:row>86</xdr:row>
      <xdr:rowOff>28956</xdr:rowOff>
    </xdr:to>
    <xdr:cxnSp macro="">
      <xdr:nvCxnSpPr>
        <xdr:cNvPr id="731" name="直線コネクタ 730">
          <a:extLst>
            <a:ext uri="{FF2B5EF4-FFF2-40B4-BE49-F238E27FC236}">
              <a16:creationId xmlns:a16="http://schemas.microsoft.com/office/drawing/2014/main" id="{9E5B2556-395A-48A1-B4E6-700491BDB7DB}"/>
            </a:ext>
          </a:extLst>
        </xdr:cNvPr>
        <xdr:cNvCxnSpPr/>
      </xdr:nvCxnSpPr>
      <xdr:spPr>
        <a:xfrm flipV="1">
          <a:off x="16802100" y="14233144"/>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83838</xdr:rowOff>
    </xdr:from>
    <xdr:ext cx="469744" cy="259045"/>
    <xdr:sp macro="" textlink="">
      <xdr:nvSpPr>
        <xdr:cNvPr id="732" name="n_1aveValue【消防施設】&#10;一人当たり面積">
          <a:extLst>
            <a:ext uri="{FF2B5EF4-FFF2-40B4-BE49-F238E27FC236}">
              <a16:creationId xmlns:a16="http://schemas.microsoft.com/office/drawing/2014/main" id="{D15BE4A7-4EF6-40DD-B0F9-A002D8E7D60E}"/>
            </a:ext>
          </a:extLst>
        </xdr:cNvPr>
        <xdr:cNvSpPr txBox="1"/>
      </xdr:nvSpPr>
      <xdr:spPr>
        <a:xfrm>
          <a:off x="18980227" y="1428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3" name="n_2aveValue【消防施設】&#10;一人当たり面積">
          <a:extLst>
            <a:ext uri="{FF2B5EF4-FFF2-40B4-BE49-F238E27FC236}">
              <a16:creationId xmlns:a16="http://schemas.microsoft.com/office/drawing/2014/main" id="{E1F550BA-F3DF-49C7-8388-538EFF354BCF}"/>
            </a:ext>
          </a:extLst>
        </xdr:cNvPr>
        <xdr:cNvSpPr txBox="1"/>
      </xdr:nvSpPr>
      <xdr:spPr>
        <a:xfrm>
          <a:off x="18180127" y="1264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734" name="n_3aveValue【消防施設】&#10;一人当たり面積">
          <a:extLst>
            <a:ext uri="{FF2B5EF4-FFF2-40B4-BE49-F238E27FC236}">
              <a16:creationId xmlns:a16="http://schemas.microsoft.com/office/drawing/2014/main" id="{495DEC5D-3AE0-4832-BAFD-8EFE2E6D02DD}"/>
            </a:ext>
          </a:extLst>
        </xdr:cNvPr>
        <xdr:cNvSpPr txBox="1"/>
      </xdr:nvSpPr>
      <xdr:spPr>
        <a:xfrm>
          <a:off x="17386377" y="1395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735" name="n_4aveValue【消防施設】&#10;一人当たり面積">
          <a:extLst>
            <a:ext uri="{FF2B5EF4-FFF2-40B4-BE49-F238E27FC236}">
              <a16:creationId xmlns:a16="http://schemas.microsoft.com/office/drawing/2014/main" id="{1557157F-4473-4CC8-B8FE-9679E9891891}"/>
            </a:ext>
          </a:extLst>
        </xdr:cNvPr>
        <xdr:cNvSpPr txBox="1"/>
      </xdr:nvSpPr>
      <xdr:spPr>
        <a:xfrm>
          <a:off x="16592627" y="1395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93235</xdr:rowOff>
    </xdr:from>
    <xdr:ext cx="469744" cy="259045"/>
    <xdr:sp macro="" textlink="">
      <xdr:nvSpPr>
        <xdr:cNvPr id="736" name="n_1mainValue【消防施設】&#10;一人当たり面積">
          <a:extLst>
            <a:ext uri="{FF2B5EF4-FFF2-40B4-BE49-F238E27FC236}">
              <a16:creationId xmlns:a16="http://schemas.microsoft.com/office/drawing/2014/main" id="{1F5BE31F-0084-481A-80CF-3B47431F14FB}"/>
            </a:ext>
          </a:extLst>
        </xdr:cNvPr>
        <xdr:cNvSpPr txBox="1"/>
      </xdr:nvSpPr>
      <xdr:spPr>
        <a:xfrm>
          <a:off x="18980227" y="1396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70883</xdr:rowOff>
    </xdr:from>
    <xdr:ext cx="469744" cy="259045"/>
    <xdr:sp macro="" textlink="">
      <xdr:nvSpPr>
        <xdr:cNvPr id="737" name="n_2mainValue【消防施設】&#10;一人当たり面積">
          <a:extLst>
            <a:ext uri="{FF2B5EF4-FFF2-40B4-BE49-F238E27FC236}">
              <a16:creationId xmlns:a16="http://schemas.microsoft.com/office/drawing/2014/main" id="{0EE41563-9A9D-4515-BD8B-A4CA52B6CE57}"/>
            </a:ext>
          </a:extLst>
        </xdr:cNvPr>
        <xdr:cNvSpPr txBox="1"/>
      </xdr:nvSpPr>
      <xdr:spPr>
        <a:xfrm>
          <a:off x="18180127" y="1427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70121</xdr:rowOff>
    </xdr:from>
    <xdr:ext cx="469744" cy="259045"/>
    <xdr:sp macro="" textlink="">
      <xdr:nvSpPr>
        <xdr:cNvPr id="738" name="n_3mainValue【消防施設】&#10;一人当たり面積">
          <a:extLst>
            <a:ext uri="{FF2B5EF4-FFF2-40B4-BE49-F238E27FC236}">
              <a16:creationId xmlns:a16="http://schemas.microsoft.com/office/drawing/2014/main" id="{11E0897A-F4AB-4213-BB02-425553784FD6}"/>
            </a:ext>
          </a:extLst>
        </xdr:cNvPr>
        <xdr:cNvSpPr txBox="1"/>
      </xdr:nvSpPr>
      <xdr:spPr>
        <a:xfrm>
          <a:off x="17386377" y="1427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70883</xdr:rowOff>
    </xdr:from>
    <xdr:ext cx="469744" cy="259045"/>
    <xdr:sp macro="" textlink="">
      <xdr:nvSpPr>
        <xdr:cNvPr id="739" name="n_4mainValue【消防施設】&#10;一人当たり面積">
          <a:extLst>
            <a:ext uri="{FF2B5EF4-FFF2-40B4-BE49-F238E27FC236}">
              <a16:creationId xmlns:a16="http://schemas.microsoft.com/office/drawing/2014/main" id="{788D48F0-8613-44C2-BF8C-340DBD228DC7}"/>
            </a:ext>
          </a:extLst>
        </xdr:cNvPr>
        <xdr:cNvSpPr txBox="1"/>
      </xdr:nvSpPr>
      <xdr:spPr>
        <a:xfrm>
          <a:off x="16592627" y="1427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BBBE6642-3C7E-44A9-9711-896B904A7E34}"/>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E160AE9D-BDA8-4500-BA10-4B715E9E4551}"/>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1B035C17-459B-4201-A92F-E9BFF4838EA4}"/>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5E6900FC-C868-4B16-B3F4-49C130C4ADC6}"/>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7CAAA132-1D1A-4F0E-856F-1DB5BCA197DB}"/>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6E46EF67-46F8-4384-BFA8-4484C5146B02}"/>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90B8BE0F-9501-4B43-A99B-2663862A1591}"/>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4994C510-DD32-4E51-994C-1ABCEBA4C692}"/>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E22B9733-FAA3-48DA-96B0-A4CC8FF1EBF6}"/>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660CB34B-DAA3-4F14-9B38-7136C12579DB}"/>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3A3E5A48-37F1-4D7E-B99C-BBDDA4BD57D6}"/>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409CAF42-A7D8-430F-BA02-3763A1B2CBA7}"/>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F339A802-FEB5-4774-8901-8EAE9AB6FE65}"/>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41192EB-53AA-48D6-B978-5F56AFCBE461}"/>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DEF99BA4-7824-4BB4-848C-C317D6D5EC83}"/>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8093D334-C79E-4A80-BD6D-D55F710B3713}"/>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3C81C5F0-AD73-4D8B-9337-3AD631C2B178}"/>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BB6F0359-55DA-426A-93A4-912587A036D5}"/>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DE4E13B1-7C7C-4006-B313-16BE5492C73D}"/>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11780DEA-1B1B-4FF4-87D6-A8AFA0F04D3C}"/>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B93C2B96-55DE-433E-8288-5867ECA83681}"/>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8763F4D2-1E1C-4C17-BD61-A400A6D0FAE6}"/>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5AFD6EBC-F23F-45EC-89A8-7A26281ECAA1}"/>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E86E9F-E1F6-4D7C-99D3-B5B003F0E902}"/>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987634F5-173E-4564-99D6-B94C61E597FC}"/>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765" name="直線コネクタ 764">
          <a:extLst>
            <a:ext uri="{FF2B5EF4-FFF2-40B4-BE49-F238E27FC236}">
              <a16:creationId xmlns:a16="http://schemas.microsoft.com/office/drawing/2014/main" id="{D3034EFF-7FAF-411C-BA09-334FFF8791D6}"/>
            </a:ext>
          </a:extLst>
        </xdr:cNvPr>
        <xdr:cNvCxnSpPr/>
      </xdr:nvCxnSpPr>
      <xdr:spPr>
        <a:xfrm flipV="1">
          <a:off x="14699614" y="165647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766" name="【庁舎】&#10;有形固定資産減価償却率最小値テキスト">
          <a:extLst>
            <a:ext uri="{FF2B5EF4-FFF2-40B4-BE49-F238E27FC236}">
              <a16:creationId xmlns:a16="http://schemas.microsoft.com/office/drawing/2014/main" id="{51F6E705-D568-41AF-B55F-3EB66765E674}"/>
            </a:ext>
          </a:extLst>
        </xdr:cNvPr>
        <xdr:cNvSpPr txBox="1"/>
      </xdr:nvSpPr>
      <xdr:spPr>
        <a:xfrm>
          <a:off x="14738350" y="18075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767" name="直線コネクタ 766">
          <a:extLst>
            <a:ext uri="{FF2B5EF4-FFF2-40B4-BE49-F238E27FC236}">
              <a16:creationId xmlns:a16="http://schemas.microsoft.com/office/drawing/2014/main" id="{2A46E03C-1954-40A4-A5D0-92409B4C4597}"/>
            </a:ext>
          </a:extLst>
        </xdr:cNvPr>
        <xdr:cNvCxnSpPr/>
      </xdr:nvCxnSpPr>
      <xdr:spPr>
        <a:xfrm>
          <a:off x="14611350" y="18071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768" name="【庁舎】&#10;有形固定資産減価償却率最大値テキスト">
          <a:extLst>
            <a:ext uri="{FF2B5EF4-FFF2-40B4-BE49-F238E27FC236}">
              <a16:creationId xmlns:a16="http://schemas.microsoft.com/office/drawing/2014/main" id="{A2234C21-A0EA-471E-AE7E-A95B400F325F}"/>
            </a:ext>
          </a:extLst>
        </xdr:cNvPr>
        <xdr:cNvSpPr txBox="1"/>
      </xdr:nvSpPr>
      <xdr:spPr>
        <a:xfrm>
          <a:off x="14738350" y="16340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769" name="直線コネクタ 768">
          <a:extLst>
            <a:ext uri="{FF2B5EF4-FFF2-40B4-BE49-F238E27FC236}">
              <a16:creationId xmlns:a16="http://schemas.microsoft.com/office/drawing/2014/main" id="{2A697583-4BA5-4FE1-85A7-2FF2E71D9D51}"/>
            </a:ext>
          </a:extLst>
        </xdr:cNvPr>
        <xdr:cNvCxnSpPr/>
      </xdr:nvCxnSpPr>
      <xdr:spPr>
        <a:xfrm>
          <a:off x="14611350" y="16564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770" name="【庁舎】&#10;有形固定資産減価償却率平均値テキスト">
          <a:extLst>
            <a:ext uri="{FF2B5EF4-FFF2-40B4-BE49-F238E27FC236}">
              <a16:creationId xmlns:a16="http://schemas.microsoft.com/office/drawing/2014/main" id="{055B3C20-77B9-49C8-B3A4-2D3B77BA8C26}"/>
            </a:ext>
          </a:extLst>
        </xdr:cNvPr>
        <xdr:cNvSpPr txBox="1"/>
      </xdr:nvSpPr>
      <xdr:spPr>
        <a:xfrm>
          <a:off x="14738350" y="170414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771" name="フローチャート: 判断 770">
          <a:extLst>
            <a:ext uri="{FF2B5EF4-FFF2-40B4-BE49-F238E27FC236}">
              <a16:creationId xmlns:a16="http://schemas.microsoft.com/office/drawing/2014/main" id="{0F8D8415-2733-4BC7-B0F8-BAE0ACB41ABF}"/>
            </a:ext>
          </a:extLst>
        </xdr:cNvPr>
        <xdr:cNvSpPr/>
      </xdr:nvSpPr>
      <xdr:spPr>
        <a:xfrm>
          <a:off x="14649450" y="1718999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772" name="フローチャート: 判断 771">
          <a:extLst>
            <a:ext uri="{FF2B5EF4-FFF2-40B4-BE49-F238E27FC236}">
              <a16:creationId xmlns:a16="http://schemas.microsoft.com/office/drawing/2014/main" id="{CAE46B29-BCA0-446D-A61B-C78161F57434}"/>
            </a:ext>
          </a:extLst>
        </xdr:cNvPr>
        <xdr:cNvSpPr/>
      </xdr:nvSpPr>
      <xdr:spPr>
        <a:xfrm>
          <a:off x="13887450" y="171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3" name="フローチャート: 判断 772">
          <a:extLst>
            <a:ext uri="{FF2B5EF4-FFF2-40B4-BE49-F238E27FC236}">
              <a16:creationId xmlns:a16="http://schemas.microsoft.com/office/drawing/2014/main" id="{F5632A3A-8CEF-4100-BB29-D38BDA607E2B}"/>
            </a:ext>
          </a:extLst>
        </xdr:cNvPr>
        <xdr:cNvSpPr/>
      </xdr:nvSpPr>
      <xdr:spPr>
        <a:xfrm>
          <a:off x="13093700" y="172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4" name="フローチャート: 判断 773">
          <a:extLst>
            <a:ext uri="{FF2B5EF4-FFF2-40B4-BE49-F238E27FC236}">
              <a16:creationId xmlns:a16="http://schemas.microsoft.com/office/drawing/2014/main" id="{65087BD7-0122-462A-A794-99A8DD2AA293}"/>
            </a:ext>
          </a:extLst>
        </xdr:cNvPr>
        <xdr:cNvSpPr/>
      </xdr:nvSpPr>
      <xdr:spPr>
        <a:xfrm>
          <a:off x="12299950" y="17307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5" name="フローチャート: 判断 774">
          <a:extLst>
            <a:ext uri="{FF2B5EF4-FFF2-40B4-BE49-F238E27FC236}">
              <a16:creationId xmlns:a16="http://schemas.microsoft.com/office/drawing/2014/main" id="{BBFAEE77-7DC3-4F92-82ED-7BC8AF40AB22}"/>
            </a:ext>
          </a:extLst>
        </xdr:cNvPr>
        <xdr:cNvSpPr/>
      </xdr:nvSpPr>
      <xdr:spPr>
        <a:xfrm>
          <a:off x="1148715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E370052-C285-4247-BB0F-F101D21BD8D7}"/>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62C7786-F5D5-4CB0-A900-E3078CB82D78}"/>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DD1AFC2-87B7-4D7D-90AC-94B83F22F938}"/>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606D06A-A5AE-4D1A-8EB8-7A15C58F7D29}"/>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34DA5ED-A3AA-47D6-AD15-FE8B0D89492E}"/>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159294</xdr:rowOff>
    </xdr:from>
    <xdr:to>
      <xdr:col>85</xdr:col>
      <xdr:colOff>177800</xdr:colOff>
      <xdr:row>104</xdr:row>
      <xdr:rowOff>89444</xdr:rowOff>
    </xdr:to>
    <xdr:sp macro="" textlink="">
      <xdr:nvSpPr>
        <xdr:cNvPr id="781" name="楕円 780">
          <a:extLst>
            <a:ext uri="{FF2B5EF4-FFF2-40B4-BE49-F238E27FC236}">
              <a16:creationId xmlns:a16="http://schemas.microsoft.com/office/drawing/2014/main" id="{56A28164-3FC3-46BB-B2D4-1B9BB7AC3FCD}"/>
            </a:ext>
          </a:extLst>
        </xdr:cNvPr>
        <xdr:cNvSpPr/>
      </xdr:nvSpPr>
      <xdr:spPr>
        <a:xfrm>
          <a:off x="14649450" y="1724714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137721</xdr:rowOff>
    </xdr:from>
    <xdr:ext cx="405111" cy="259045"/>
    <xdr:sp macro="" textlink="">
      <xdr:nvSpPr>
        <xdr:cNvPr id="782" name="【庁舎】&#10;有形固定資産減価償却率該当値テキスト">
          <a:extLst>
            <a:ext uri="{FF2B5EF4-FFF2-40B4-BE49-F238E27FC236}">
              <a16:creationId xmlns:a16="http://schemas.microsoft.com/office/drawing/2014/main" id="{73D5A3AF-DA5A-4707-881C-09DBA2416073}"/>
            </a:ext>
          </a:extLst>
        </xdr:cNvPr>
        <xdr:cNvSpPr txBox="1"/>
      </xdr:nvSpPr>
      <xdr:spPr>
        <a:xfrm>
          <a:off x="14738350" y="1722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133169</xdr:rowOff>
    </xdr:from>
    <xdr:to>
      <xdr:col>81</xdr:col>
      <xdr:colOff>101600</xdr:colOff>
      <xdr:row>104</xdr:row>
      <xdr:rowOff>63319</xdr:rowOff>
    </xdr:to>
    <xdr:sp macro="" textlink="">
      <xdr:nvSpPr>
        <xdr:cNvPr id="783" name="楕円 782">
          <a:extLst>
            <a:ext uri="{FF2B5EF4-FFF2-40B4-BE49-F238E27FC236}">
              <a16:creationId xmlns:a16="http://schemas.microsoft.com/office/drawing/2014/main" id="{CEB84E8D-7566-4443-8997-F43143FF8173}"/>
            </a:ext>
          </a:extLst>
        </xdr:cNvPr>
        <xdr:cNvSpPr/>
      </xdr:nvSpPr>
      <xdr:spPr>
        <a:xfrm>
          <a:off x="1388745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12519</xdr:rowOff>
    </xdr:from>
    <xdr:to>
      <xdr:col>85</xdr:col>
      <xdr:colOff>127000</xdr:colOff>
      <xdr:row>104</xdr:row>
      <xdr:rowOff>38644</xdr:rowOff>
    </xdr:to>
    <xdr:cxnSp macro="">
      <xdr:nvCxnSpPr>
        <xdr:cNvPr id="784" name="直線コネクタ 783">
          <a:extLst>
            <a:ext uri="{FF2B5EF4-FFF2-40B4-BE49-F238E27FC236}">
              <a16:creationId xmlns:a16="http://schemas.microsoft.com/office/drawing/2014/main" id="{717F8D19-2E69-4351-899D-5638B330402E}"/>
            </a:ext>
          </a:extLst>
        </xdr:cNvPr>
        <xdr:cNvCxnSpPr/>
      </xdr:nvCxnSpPr>
      <xdr:spPr>
        <a:xfrm>
          <a:off x="13938250" y="17271819"/>
          <a:ext cx="762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77651</xdr:rowOff>
    </xdr:from>
    <xdr:to>
      <xdr:col>76</xdr:col>
      <xdr:colOff>165100</xdr:colOff>
      <xdr:row>104</xdr:row>
      <xdr:rowOff>7801</xdr:rowOff>
    </xdr:to>
    <xdr:sp macro="" textlink="">
      <xdr:nvSpPr>
        <xdr:cNvPr id="785" name="楕円 784">
          <a:extLst>
            <a:ext uri="{FF2B5EF4-FFF2-40B4-BE49-F238E27FC236}">
              <a16:creationId xmlns:a16="http://schemas.microsoft.com/office/drawing/2014/main" id="{6749AA28-122F-407F-BDB3-3A251745E167}"/>
            </a:ext>
          </a:extLst>
        </xdr:cNvPr>
        <xdr:cNvSpPr/>
      </xdr:nvSpPr>
      <xdr:spPr>
        <a:xfrm>
          <a:off x="130937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128451</xdr:rowOff>
    </xdr:from>
    <xdr:to>
      <xdr:col>81</xdr:col>
      <xdr:colOff>50800</xdr:colOff>
      <xdr:row>104</xdr:row>
      <xdr:rowOff>12519</xdr:rowOff>
    </xdr:to>
    <xdr:cxnSp macro="">
      <xdr:nvCxnSpPr>
        <xdr:cNvPr id="786" name="直線コネクタ 785">
          <a:extLst>
            <a:ext uri="{FF2B5EF4-FFF2-40B4-BE49-F238E27FC236}">
              <a16:creationId xmlns:a16="http://schemas.microsoft.com/office/drawing/2014/main" id="{852CB177-BD90-419A-A3DB-AE33A5F3F05A}"/>
            </a:ext>
          </a:extLst>
        </xdr:cNvPr>
        <xdr:cNvCxnSpPr/>
      </xdr:nvCxnSpPr>
      <xdr:spPr>
        <a:xfrm>
          <a:off x="13144500" y="17216301"/>
          <a:ext cx="79375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44994</xdr:rowOff>
    </xdr:from>
    <xdr:to>
      <xdr:col>72</xdr:col>
      <xdr:colOff>38100</xdr:colOff>
      <xdr:row>103</xdr:row>
      <xdr:rowOff>146594</xdr:rowOff>
    </xdr:to>
    <xdr:sp macro="" textlink="">
      <xdr:nvSpPr>
        <xdr:cNvPr id="787" name="楕円 786">
          <a:extLst>
            <a:ext uri="{FF2B5EF4-FFF2-40B4-BE49-F238E27FC236}">
              <a16:creationId xmlns:a16="http://schemas.microsoft.com/office/drawing/2014/main" id="{BBE0A3E5-6331-470A-8B44-665C3C7DE3C8}"/>
            </a:ext>
          </a:extLst>
        </xdr:cNvPr>
        <xdr:cNvSpPr/>
      </xdr:nvSpPr>
      <xdr:spPr>
        <a:xfrm>
          <a:off x="12299950" y="171328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95794</xdr:rowOff>
    </xdr:from>
    <xdr:to>
      <xdr:col>76</xdr:col>
      <xdr:colOff>114300</xdr:colOff>
      <xdr:row>103</xdr:row>
      <xdr:rowOff>128451</xdr:rowOff>
    </xdr:to>
    <xdr:cxnSp macro="">
      <xdr:nvCxnSpPr>
        <xdr:cNvPr id="788" name="直線コネクタ 787">
          <a:extLst>
            <a:ext uri="{FF2B5EF4-FFF2-40B4-BE49-F238E27FC236}">
              <a16:creationId xmlns:a16="http://schemas.microsoft.com/office/drawing/2014/main" id="{D1057FB4-62A2-4407-BE36-E304CB594999}"/>
            </a:ext>
          </a:extLst>
        </xdr:cNvPr>
        <xdr:cNvCxnSpPr/>
      </xdr:nvCxnSpPr>
      <xdr:spPr>
        <a:xfrm>
          <a:off x="12344400" y="17183644"/>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66221</xdr:rowOff>
    </xdr:from>
    <xdr:to>
      <xdr:col>67</xdr:col>
      <xdr:colOff>101600</xdr:colOff>
      <xdr:row>103</xdr:row>
      <xdr:rowOff>167821</xdr:rowOff>
    </xdr:to>
    <xdr:sp macro="" textlink="">
      <xdr:nvSpPr>
        <xdr:cNvPr id="789" name="楕円 788">
          <a:extLst>
            <a:ext uri="{FF2B5EF4-FFF2-40B4-BE49-F238E27FC236}">
              <a16:creationId xmlns:a16="http://schemas.microsoft.com/office/drawing/2014/main" id="{1BAF9529-08A5-4CF6-9AFC-8EF35DB29628}"/>
            </a:ext>
          </a:extLst>
        </xdr:cNvPr>
        <xdr:cNvSpPr/>
      </xdr:nvSpPr>
      <xdr:spPr>
        <a:xfrm>
          <a:off x="1148715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95794</xdr:rowOff>
    </xdr:from>
    <xdr:to>
      <xdr:col>71</xdr:col>
      <xdr:colOff>177800</xdr:colOff>
      <xdr:row>103</xdr:row>
      <xdr:rowOff>117021</xdr:rowOff>
    </xdr:to>
    <xdr:cxnSp macro="">
      <xdr:nvCxnSpPr>
        <xdr:cNvPr id="790" name="直線コネクタ 789">
          <a:extLst>
            <a:ext uri="{FF2B5EF4-FFF2-40B4-BE49-F238E27FC236}">
              <a16:creationId xmlns:a16="http://schemas.microsoft.com/office/drawing/2014/main" id="{B76893DB-796D-4E09-B1FB-895307BA2C78}"/>
            </a:ext>
          </a:extLst>
        </xdr:cNvPr>
        <xdr:cNvCxnSpPr/>
      </xdr:nvCxnSpPr>
      <xdr:spPr>
        <a:xfrm flipV="1">
          <a:off x="11537950" y="17183644"/>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791" name="n_1aveValue【庁舎】&#10;有形固定資産減価償却率">
          <a:extLst>
            <a:ext uri="{FF2B5EF4-FFF2-40B4-BE49-F238E27FC236}">
              <a16:creationId xmlns:a16="http://schemas.microsoft.com/office/drawing/2014/main" id="{DBB2A578-F3A0-4807-A001-8CD2364A8986}"/>
            </a:ext>
          </a:extLst>
        </xdr:cNvPr>
        <xdr:cNvSpPr txBox="1"/>
      </xdr:nvSpPr>
      <xdr:spPr>
        <a:xfrm>
          <a:off x="13742044" y="1694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792" name="n_2aveValue【庁舎】&#10;有形固定資産減価償却率">
          <a:extLst>
            <a:ext uri="{FF2B5EF4-FFF2-40B4-BE49-F238E27FC236}">
              <a16:creationId xmlns:a16="http://schemas.microsoft.com/office/drawing/2014/main" id="{77E191E8-3A48-40FE-A216-9DF476F26DCD}"/>
            </a:ext>
          </a:extLst>
        </xdr:cNvPr>
        <xdr:cNvSpPr txBox="1"/>
      </xdr:nvSpPr>
      <xdr:spPr>
        <a:xfrm>
          <a:off x="12960994" y="1739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93" name="n_3aveValue【庁舎】&#10;有形固定資産減価償却率">
          <a:extLst>
            <a:ext uri="{FF2B5EF4-FFF2-40B4-BE49-F238E27FC236}">
              <a16:creationId xmlns:a16="http://schemas.microsoft.com/office/drawing/2014/main" id="{6007C938-20B4-4FB0-90A2-FF52E680393F}"/>
            </a:ext>
          </a:extLst>
        </xdr:cNvPr>
        <xdr:cNvSpPr txBox="1"/>
      </xdr:nvSpPr>
      <xdr:spPr>
        <a:xfrm>
          <a:off x="121672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4" name="n_4aveValue【庁舎】&#10;有形固定資産減価償却率">
          <a:extLst>
            <a:ext uri="{FF2B5EF4-FFF2-40B4-BE49-F238E27FC236}">
              <a16:creationId xmlns:a16="http://schemas.microsoft.com/office/drawing/2014/main" id="{AA219CCA-522E-4BD9-950E-F8D242981C80}"/>
            </a:ext>
          </a:extLst>
        </xdr:cNvPr>
        <xdr:cNvSpPr txBox="1"/>
      </xdr:nvSpPr>
      <xdr:spPr>
        <a:xfrm>
          <a:off x="11354444" y="1744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54446</xdr:rowOff>
    </xdr:from>
    <xdr:ext cx="405111" cy="259045"/>
    <xdr:sp macro="" textlink="">
      <xdr:nvSpPr>
        <xdr:cNvPr id="795" name="n_1mainValue【庁舎】&#10;有形固定資産減価償却率">
          <a:extLst>
            <a:ext uri="{FF2B5EF4-FFF2-40B4-BE49-F238E27FC236}">
              <a16:creationId xmlns:a16="http://schemas.microsoft.com/office/drawing/2014/main" id="{90EC5389-3CA5-46E6-A106-D014C20CD473}"/>
            </a:ext>
          </a:extLst>
        </xdr:cNvPr>
        <xdr:cNvSpPr txBox="1"/>
      </xdr:nvSpPr>
      <xdr:spPr>
        <a:xfrm>
          <a:off x="13742044" y="17313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24328</xdr:rowOff>
    </xdr:from>
    <xdr:ext cx="405111" cy="259045"/>
    <xdr:sp macro="" textlink="">
      <xdr:nvSpPr>
        <xdr:cNvPr id="796" name="n_2mainValue【庁舎】&#10;有形固定資産減価償却率">
          <a:extLst>
            <a:ext uri="{FF2B5EF4-FFF2-40B4-BE49-F238E27FC236}">
              <a16:creationId xmlns:a16="http://schemas.microsoft.com/office/drawing/2014/main" id="{E8C1FCDD-C980-45C6-A31F-E8C5301D1CA2}"/>
            </a:ext>
          </a:extLst>
        </xdr:cNvPr>
        <xdr:cNvSpPr txBox="1"/>
      </xdr:nvSpPr>
      <xdr:spPr>
        <a:xfrm>
          <a:off x="12960994" y="1694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163121</xdr:rowOff>
    </xdr:from>
    <xdr:ext cx="405111" cy="259045"/>
    <xdr:sp macro="" textlink="">
      <xdr:nvSpPr>
        <xdr:cNvPr id="797" name="n_3mainValue【庁舎】&#10;有形固定資産減価償却率">
          <a:extLst>
            <a:ext uri="{FF2B5EF4-FFF2-40B4-BE49-F238E27FC236}">
              <a16:creationId xmlns:a16="http://schemas.microsoft.com/office/drawing/2014/main" id="{2A1CDFB8-C45C-4DFD-A860-6B9C6478D967}"/>
            </a:ext>
          </a:extLst>
        </xdr:cNvPr>
        <xdr:cNvSpPr txBox="1"/>
      </xdr:nvSpPr>
      <xdr:spPr>
        <a:xfrm>
          <a:off x="12167244" y="1690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12898</xdr:rowOff>
    </xdr:from>
    <xdr:ext cx="405111" cy="259045"/>
    <xdr:sp macro="" textlink="">
      <xdr:nvSpPr>
        <xdr:cNvPr id="798" name="n_4mainValue【庁舎】&#10;有形固定資産減価償却率">
          <a:extLst>
            <a:ext uri="{FF2B5EF4-FFF2-40B4-BE49-F238E27FC236}">
              <a16:creationId xmlns:a16="http://schemas.microsoft.com/office/drawing/2014/main" id="{CCF9F147-52D9-4D16-AB4F-CFB63F9553A6}"/>
            </a:ext>
          </a:extLst>
        </xdr:cNvPr>
        <xdr:cNvSpPr txBox="1"/>
      </xdr:nvSpPr>
      <xdr:spPr>
        <a:xfrm>
          <a:off x="11354444" y="169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9D39F47B-B076-4C2B-AF4F-A00F0300DA07}"/>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CC06119D-4365-45A5-81B7-16B5AD9F42F7}"/>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A9DD7FC2-1E3C-45BD-879C-63D7BA62A22E}"/>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A6B01A9C-DE26-4062-B02A-568AE8366647}"/>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5B32C0C7-414E-4DF4-9C6C-FCDB065C35DC}"/>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8AE46CCD-F27C-4F4F-85BC-484CF6CCCD46}"/>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D380DF15-9BF5-4A5F-A3AE-2DAD6410276C}"/>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FBB47466-278B-4795-AB6F-944C13032DCC}"/>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EEDE9864-CAA5-4562-8827-D6B42151C68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8FFC6DD6-3DF1-409D-8486-5487361DAE1B}"/>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44A8C88D-86F6-41FA-A501-8D920CACA102}"/>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B1C4326B-7062-4861-9533-5CD5E1A5BBBE}"/>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3F7CEF7B-5F48-458C-8BCA-A2E02C3FB7FD}"/>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27ED8784-C0EA-47A3-BE9D-7B6623EE3D6B}"/>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7E7C2B21-90FB-4614-82D6-D4F8851DB716}"/>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7304E43E-0E61-4CD0-904F-98775A866151}"/>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89429539-4E1E-49BF-8C34-FF4A1CEFA98C}"/>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20E2E0F7-E84D-478C-8887-BF1AC57E68E0}"/>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744B7BB8-081D-4E44-AADA-B78739B18F0A}"/>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A242484A-A438-4E51-9EB8-A2E24FB95F63}"/>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4DECA5FD-714A-4F1F-9D50-CAE2EF459B04}"/>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9D41E41B-8828-4053-9659-A3C75B63DDEE}"/>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B932C66F-F8F2-416D-9C6C-4E2DE1D5D61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90202D6B-0F30-4817-8154-54920799C13D}"/>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31A2F714-543C-47F1-ABB9-F973167F1E86}"/>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824" name="直線コネクタ 823">
          <a:extLst>
            <a:ext uri="{FF2B5EF4-FFF2-40B4-BE49-F238E27FC236}">
              <a16:creationId xmlns:a16="http://schemas.microsoft.com/office/drawing/2014/main" id="{5C5E5EB2-1E8C-4318-BAC3-5C12A59D5D70}"/>
            </a:ext>
          </a:extLst>
        </xdr:cNvPr>
        <xdr:cNvCxnSpPr/>
      </xdr:nvCxnSpPr>
      <xdr:spPr>
        <a:xfrm flipV="1">
          <a:off x="19951064" y="164962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5" name="【庁舎】&#10;一人当たり面積最小値テキスト">
          <a:extLst>
            <a:ext uri="{FF2B5EF4-FFF2-40B4-BE49-F238E27FC236}">
              <a16:creationId xmlns:a16="http://schemas.microsoft.com/office/drawing/2014/main" id="{6D6E7DDA-606D-411C-B326-307CC75B1095}"/>
            </a:ext>
          </a:extLst>
        </xdr:cNvPr>
        <xdr:cNvSpPr txBox="1"/>
      </xdr:nvSpPr>
      <xdr:spPr>
        <a:xfrm>
          <a:off x="19989800" y="1802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6" name="直線コネクタ 825">
          <a:extLst>
            <a:ext uri="{FF2B5EF4-FFF2-40B4-BE49-F238E27FC236}">
              <a16:creationId xmlns:a16="http://schemas.microsoft.com/office/drawing/2014/main" id="{47782EDC-3071-490D-8EAC-A110529F2EF3}"/>
            </a:ext>
          </a:extLst>
        </xdr:cNvPr>
        <xdr:cNvCxnSpPr/>
      </xdr:nvCxnSpPr>
      <xdr:spPr>
        <a:xfrm>
          <a:off x="19881850" y="18019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27" name="【庁舎】&#10;一人当たり面積最大値テキスト">
          <a:extLst>
            <a:ext uri="{FF2B5EF4-FFF2-40B4-BE49-F238E27FC236}">
              <a16:creationId xmlns:a16="http://schemas.microsoft.com/office/drawing/2014/main" id="{CB27F833-9B74-4C40-9836-74B23FF4AA0D}"/>
            </a:ext>
          </a:extLst>
        </xdr:cNvPr>
        <xdr:cNvSpPr txBox="1"/>
      </xdr:nvSpPr>
      <xdr:spPr>
        <a:xfrm>
          <a:off x="19989800" y="162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28" name="直線コネクタ 827">
          <a:extLst>
            <a:ext uri="{FF2B5EF4-FFF2-40B4-BE49-F238E27FC236}">
              <a16:creationId xmlns:a16="http://schemas.microsoft.com/office/drawing/2014/main" id="{A98BAD87-B0DA-4B58-BC92-B7EFF8FA4B11}"/>
            </a:ext>
          </a:extLst>
        </xdr:cNvPr>
        <xdr:cNvCxnSpPr/>
      </xdr:nvCxnSpPr>
      <xdr:spPr>
        <a:xfrm>
          <a:off x="19881850" y="16496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29" name="【庁舎】&#10;一人当たり面積平均値テキスト">
          <a:extLst>
            <a:ext uri="{FF2B5EF4-FFF2-40B4-BE49-F238E27FC236}">
              <a16:creationId xmlns:a16="http://schemas.microsoft.com/office/drawing/2014/main" id="{7071C61F-0428-4865-ACAF-47F736D71E16}"/>
            </a:ext>
          </a:extLst>
        </xdr:cNvPr>
        <xdr:cNvSpPr txBox="1"/>
      </xdr:nvSpPr>
      <xdr:spPr>
        <a:xfrm>
          <a:off x="19989800" y="17594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30" name="フローチャート: 判断 829">
          <a:extLst>
            <a:ext uri="{FF2B5EF4-FFF2-40B4-BE49-F238E27FC236}">
              <a16:creationId xmlns:a16="http://schemas.microsoft.com/office/drawing/2014/main" id="{219EAD96-A319-42F3-99E1-960C4CED7C38}"/>
            </a:ext>
          </a:extLst>
        </xdr:cNvPr>
        <xdr:cNvSpPr/>
      </xdr:nvSpPr>
      <xdr:spPr>
        <a:xfrm>
          <a:off x="199009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831" name="フローチャート: 判断 830">
          <a:extLst>
            <a:ext uri="{FF2B5EF4-FFF2-40B4-BE49-F238E27FC236}">
              <a16:creationId xmlns:a16="http://schemas.microsoft.com/office/drawing/2014/main" id="{4B7E253B-5C55-446E-BF69-84BCB2EB32A9}"/>
            </a:ext>
          </a:extLst>
        </xdr:cNvPr>
        <xdr:cNvSpPr/>
      </xdr:nvSpPr>
      <xdr:spPr>
        <a:xfrm>
          <a:off x="19157950" y="176308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61323</xdr:rowOff>
    </xdr:from>
    <xdr:to>
      <xdr:col>107</xdr:col>
      <xdr:colOff>101600</xdr:colOff>
      <xdr:row>105</xdr:row>
      <xdr:rowOff>162923</xdr:rowOff>
    </xdr:to>
    <xdr:sp macro="" textlink="">
      <xdr:nvSpPr>
        <xdr:cNvPr id="832" name="フローチャート: 判断 831">
          <a:extLst>
            <a:ext uri="{FF2B5EF4-FFF2-40B4-BE49-F238E27FC236}">
              <a16:creationId xmlns:a16="http://schemas.microsoft.com/office/drawing/2014/main" id="{8E901307-37CB-4C1C-AEEA-67659317D402}"/>
            </a:ext>
          </a:extLst>
        </xdr:cNvPr>
        <xdr:cNvSpPr/>
      </xdr:nvSpPr>
      <xdr:spPr>
        <a:xfrm>
          <a:off x="18345150" y="1749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33" name="フローチャート: 判断 832">
          <a:extLst>
            <a:ext uri="{FF2B5EF4-FFF2-40B4-BE49-F238E27FC236}">
              <a16:creationId xmlns:a16="http://schemas.microsoft.com/office/drawing/2014/main" id="{1C706D2C-C649-43C4-B168-F73E031A2E08}"/>
            </a:ext>
          </a:extLst>
        </xdr:cNvPr>
        <xdr:cNvSpPr/>
      </xdr:nvSpPr>
      <xdr:spPr>
        <a:xfrm>
          <a:off x="1755140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80918</xdr:rowOff>
    </xdr:from>
    <xdr:to>
      <xdr:col>98</xdr:col>
      <xdr:colOff>38100</xdr:colOff>
      <xdr:row>106</xdr:row>
      <xdr:rowOff>11068</xdr:rowOff>
    </xdr:to>
    <xdr:sp macro="" textlink="">
      <xdr:nvSpPr>
        <xdr:cNvPr id="834" name="フローチャート: 判断 833">
          <a:extLst>
            <a:ext uri="{FF2B5EF4-FFF2-40B4-BE49-F238E27FC236}">
              <a16:creationId xmlns:a16="http://schemas.microsoft.com/office/drawing/2014/main" id="{1F620244-634C-4B17-BEBE-5D220C3490DC}"/>
            </a:ext>
          </a:extLst>
        </xdr:cNvPr>
        <xdr:cNvSpPr/>
      </xdr:nvSpPr>
      <xdr:spPr>
        <a:xfrm>
          <a:off x="16757650" y="175116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BAE2E95-0D5B-4D5B-AE36-77EFFBABF3BC}"/>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2C2EF91E-8262-4B57-AF50-1389F0391E36}"/>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A80B748-E018-4218-AC75-3361C6FC08C4}"/>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DC5C693-E3B9-4E51-8B21-6BA355595C6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5E5CA27B-DD2F-415F-8F91-A19CF6E88581}"/>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165826</xdr:rowOff>
    </xdr:from>
    <xdr:to>
      <xdr:col>116</xdr:col>
      <xdr:colOff>114300</xdr:colOff>
      <xdr:row>106</xdr:row>
      <xdr:rowOff>95976</xdr:rowOff>
    </xdr:to>
    <xdr:sp macro="" textlink="">
      <xdr:nvSpPr>
        <xdr:cNvPr id="840" name="楕円 839">
          <a:extLst>
            <a:ext uri="{FF2B5EF4-FFF2-40B4-BE49-F238E27FC236}">
              <a16:creationId xmlns:a16="http://schemas.microsoft.com/office/drawing/2014/main" id="{83A07F9D-F9B1-4C10-B2BC-0AD63541BAE6}"/>
            </a:ext>
          </a:extLst>
        </xdr:cNvPr>
        <xdr:cNvSpPr/>
      </xdr:nvSpPr>
      <xdr:spPr>
        <a:xfrm>
          <a:off x="199009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17253</xdr:rowOff>
    </xdr:from>
    <xdr:ext cx="469744" cy="259045"/>
    <xdr:sp macro="" textlink="">
      <xdr:nvSpPr>
        <xdr:cNvPr id="841" name="【庁舎】&#10;一人当たり面積該当値テキスト">
          <a:extLst>
            <a:ext uri="{FF2B5EF4-FFF2-40B4-BE49-F238E27FC236}">
              <a16:creationId xmlns:a16="http://schemas.microsoft.com/office/drawing/2014/main" id="{DE6ACA82-3F69-4D0A-8819-9BDB692BB79F}"/>
            </a:ext>
          </a:extLst>
        </xdr:cNvPr>
        <xdr:cNvSpPr txBox="1"/>
      </xdr:nvSpPr>
      <xdr:spPr>
        <a:xfrm>
          <a:off x="19989800" y="174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162561</xdr:rowOff>
    </xdr:from>
    <xdr:to>
      <xdr:col>112</xdr:col>
      <xdr:colOff>38100</xdr:colOff>
      <xdr:row>106</xdr:row>
      <xdr:rowOff>92711</xdr:rowOff>
    </xdr:to>
    <xdr:sp macro="" textlink="">
      <xdr:nvSpPr>
        <xdr:cNvPr id="842" name="楕円 841">
          <a:extLst>
            <a:ext uri="{FF2B5EF4-FFF2-40B4-BE49-F238E27FC236}">
              <a16:creationId xmlns:a16="http://schemas.microsoft.com/office/drawing/2014/main" id="{5DEC6340-C6A3-49C3-A9D6-DF6813DD824D}"/>
            </a:ext>
          </a:extLst>
        </xdr:cNvPr>
        <xdr:cNvSpPr/>
      </xdr:nvSpPr>
      <xdr:spPr>
        <a:xfrm>
          <a:off x="19157950" y="175933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41911</xdr:rowOff>
    </xdr:from>
    <xdr:to>
      <xdr:col>116</xdr:col>
      <xdr:colOff>63500</xdr:colOff>
      <xdr:row>106</xdr:row>
      <xdr:rowOff>45176</xdr:rowOff>
    </xdr:to>
    <xdr:cxnSp macro="">
      <xdr:nvCxnSpPr>
        <xdr:cNvPr id="843" name="直線コネクタ 842">
          <a:extLst>
            <a:ext uri="{FF2B5EF4-FFF2-40B4-BE49-F238E27FC236}">
              <a16:creationId xmlns:a16="http://schemas.microsoft.com/office/drawing/2014/main" id="{37FD1298-BCB0-4F9E-B1B6-4E43F20EA1F2}"/>
            </a:ext>
          </a:extLst>
        </xdr:cNvPr>
        <xdr:cNvCxnSpPr/>
      </xdr:nvCxnSpPr>
      <xdr:spPr>
        <a:xfrm>
          <a:off x="19202400" y="17644111"/>
          <a:ext cx="7493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4" name="楕円 843">
          <a:extLst>
            <a:ext uri="{FF2B5EF4-FFF2-40B4-BE49-F238E27FC236}">
              <a16:creationId xmlns:a16="http://schemas.microsoft.com/office/drawing/2014/main" id="{052CA6A2-D671-4C3D-9B1C-B51646713D49}"/>
            </a:ext>
          </a:extLst>
        </xdr:cNvPr>
        <xdr:cNvSpPr/>
      </xdr:nvSpPr>
      <xdr:spPr>
        <a:xfrm>
          <a:off x="1834515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41911</xdr:rowOff>
    </xdr:to>
    <xdr:cxnSp macro="">
      <xdr:nvCxnSpPr>
        <xdr:cNvPr id="845" name="直線コネクタ 844">
          <a:extLst>
            <a:ext uri="{FF2B5EF4-FFF2-40B4-BE49-F238E27FC236}">
              <a16:creationId xmlns:a16="http://schemas.microsoft.com/office/drawing/2014/main" id="{539845D0-5236-4F41-8BAC-B2029FD27BE9}"/>
            </a:ext>
          </a:extLst>
        </xdr:cNvPr>
        <xdr:cNvCxnSpPr/>
      </xdr:nvCxnSpPr>
      <xdr:spPr>
        <a:xfrm>
          <a:off x="18395950" y="17609820"/>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126637</xdr:rowOff>
    </xdr:from>
    <xdr:to>
      <xdr:col>102</xdr:col>
      <xdr:colOff>165100</xdr:colOff>
      <xdr:row>106</xdr:row>
      <xdr:rowOff>56787</xdr:rowOff>
    </xdr:to>
    <xdr:sp macro="" textlink="">
      <xdr:nvSpPr>
        <xdr:cNvPr id="846" name="楕円 845">
          <a:extLst>
            <a:ext uri="{FF2B5EF4-FFF2-40B4-BE49-F238E27FC236}">
              <a16:creationId xmlns:a16="http://schemas.microsoft.com/office/drawing/2014/main" id="{FC9C8CC8-B9F6-4935-B69E-439E7512FAB9}"/>
            </a:ext>
          </a:extLst>
        </xdr:cNvPr>
        <xdr:cNvSpPr/>
      </xdr:nvSpPr>
      <xdr:spPr>
        <a:xfrm>
          <a:off x="175514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5987</xdr:rowOff>
    </xdr:from>
    <xdr:to>
      <xdr:col>107</xdr:col>
      <xdr:colOff>50800</xdr:colOff>
      <xdr:row>106</xdr:row>
      <xdr:rowOff>7620</xdr:rowOff>
    </xdr:to>
    <xdr:cxnSp macro="">
      <xdr:nvCxnSpPr>
        <xdr:cNvPr id="847" name="直線コネクタ 846">
          <a:extLst>
            <a:ext uri="{FF2B5EF4-FFF2-40B4-BE49-F238E27FC236}">
              <a16:creationId xmlns:a16="http://schemas.microsoft.com/office/drawing/2014/main" id="{E5E0E6B9-445E-4F0D-B176-C512859A4B95}"/>
            </a:ext>
          </a:extLst>
        </xdr:cNvPr>
        <xdr:cNvCxnSpPr/>
      </xdr:nvCxnSpPr>
      <xdr:spPr>
        <a:xfrm>
          <a:off x="17602200" y="17608187"/>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48" name="楕円 847">
          <a:extLst>
            <a:ext uri="{FF2B5EF4-FFF2-40B4-BE49-F238E27FC236}">
              <a16:creationId xmlns:a16="http://schemas.microsoft.com/office/drawing/2014/main" id="{08C20B88-2B7C-40D5-B1CA-4217B4BD9017}"/>
            </a:ext>
          </a:extLst>
        </xdr:cNvPr>
        <xdr:cNvSpPr/>
      </xdr:nvSpPr>
      <xdr:spPr>
        <a:xfrm>
          <a:off x="16757650" y="175524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xdr:rowOff>
    </xdr:from>
    <xdr:to>
      <xdr:col>102</xdr:col>
      <xdr:colOff>114300</xdr:colOff>
      <xdr:row>106</xdr:row>
      <xdr:rowOff>5987</xdr:rowOff>
    </xdr:to>
    <xdr:cxnSp macro="">
      <xdr:nvCxnSpPr>
        <xdr:cNvPr id="849" name="直線コネクタ 848">
          <a:extLst>
            <a:ext uri="{FF2B5EF4-FFF2-40B4-BE49-F238E27FC236}">
              <a16:creationId xmlns:a16="http://schemas.microsoft.com/office/drawing/2014/main" id="{9AD49488-245F-4E53-9EBF-4781B48CF114}"/>
            </a:ext>
          </a:extLst>
        </xdr:cNvPr>
        <xdr:cNvCxnSpPr/>
      </xdr:nvCxnSpPr>
      <xdr:spPr>
        <a:xfrm>
          <a:off x="16802100" y="17603288"/>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850" name="n_1aveValue【庁舎】&#10;一人当たり面積">
          <a:extLst>
            <a:ext uri="{FF2B5EF4-FFF2-40B4-BE49-F238E27FC236}">
              <a16:creationId xmlns:a16="http://schemas.microsoft.com/office/drawing/2014/main" id="{055D4668-0A59-4F5B-B814-4B2672DB3709}"/>
            </a:ext>
          </a:extLst>
        </xdr:cNvPr>
        <xdr:cNvSpPr txBox="1"/>
      </xdr:nvSpPr>
      <xdr:spPr>
        <a:xfrm>
          <a:off x="18980227" y="177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8000</xdr:rowOff>
    </xdr:from>
    <xdr:ext cx="469744" cy="259045"/>
    <xdr:sp macro="" textlink="">
      <xdr:nvSpPr>
        <xdr:cNvPr id="851" name="n_2aveValue【庁舎】&#10;一人当たり面積">
          <a:extLst>
            <a:ext uri="{FF2B5EF4-FFF2-40B4-BE49-F238E27FC236}">
              <a16:creationId xmlns:a16="http://schemas.microsoft.com/office/drawing/2014/main" id="{5BB9DEE2-A625-4159-BDA4-74FB4986FF2E}"/>
            </a:ext>
          </a:extLst>
        </xdr:cNvPr>
        <xdr:cNvSpPr txBox="1"/>
      </xdr:nvSpPr>
      <xdr:spPr>
        <a:xfrm>
          <a:off x="18180127" y="172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852" name="n_3aveValue【庁舎】&#10;一人当たり面積">
          <a:extLst>
            <a:ext uri="{FF2B5EF4-FFF2-40B4-BE49-F238E27FC236}">
              <a16:creationId xmlns:a16="http://schemas.microsoft.com/office/drawing/2014/main" id="{93C13F14-2AB7-4A91-BABA-E45718A762E9}"/>
            </a:ext>
          </a:extLst>
        </xdr:cNvPr>
        <xdr:cNvSpPr txBox="1"/>
      </xdr:nvSpPr>
      <xdr:spPr>
        <a:xfrm>
          <a:off x="17386377" y="172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27595</xdr:rowOff>
    </xdr:from>
    <xdr:ext cx="469744" cy="259045"/>
    <xdr:sp macro="" textlink="">
      <xdr:nvSpPr>
        <xdr:cNvPr id="853" name="n_4aveValue【庁舎】&#10;一人当たり面積">
          <a:extLst>
            <a:ext uri="{FF2B5EF4-FFF2-40B4-BE49-F238E27FC236}">
              <a16:creationId xmlns:a16="http://schemas.microsoft.com/office/drawing/2014/main" id="{C72AB2E1-819C-439F-A639-596659536D3D}"/>
            </a:ext>
          </a:extLst>
        </xdr:cNvPr>
        <xdr:cNvSpPr txBox="1"/>
      </xdr:nvSpPr>
      <xdr:spPr>
        <a:xfrm>
          <a:off x="16592627" y="1728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109238</xdr:rowOff>
    </xdr:from>
    <xdr:ext cx="469744" cy="259045"/>
    <xdr:sp macro="" textlink="">
      <xdr:nvSpPr>
        <xdr:cNvPr id="854" name="n_1mainValue【庁舎】&#10;一人当たり面積">
          <a:extLst>
            <a:ext uri="{FF2B5EF4-FFF2-40B4-BE49-F238E27FC236}">
              <a16:creationId xmlns:a16="http://schemas.microsoft.com/office/drawing/2014/main" id="{E62A30FC-92AF-431A-91AA-F30AA1DED374}"/>
            </a:ext>
          </a:extLst>
        </xdr:cNvPr>
        <xdr:cNvSpPr txBox="1"/>
      </xdr:nvSpPr>
      <xdr:spPr>
        <a:xfrm>
          <a:off x="189802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55" name="n_2mainValue【庁舎】&#10;一人当たり面積">
          <a:extLst>
            <a:ext uri="{FF2B5EF4-FFF2-40B4-BE49-F238E27FC236}">
              <a16:creationId xmlns:a16="http://schemas.microsoft.com/office/drawing/2014/main" id="{D6867FDD-FF8B-4F13-BCFB-A3527D616F6B}"/>
            </a:ext>
          </a:extLst>
        </xdr:cNvPr>
        <xdr:cNvSpPr txBox="1"/>
      </xdr:nvSpPr>
      <xdr:spPr>
        <a:xfrm>
          <a:off x="1818012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47914</xdr:rowOff>
    </xdr:from>
    <xdr:ext cx="469744" cy="259045"/>
    <xdr:sp macro="" textlink="">
      <xdr:nvSpPr>
        <xdr:cNvPr id="856" name="n_3mainValue【庁舎】&#10;一人当たり面積">
          <a:extLst>
            <a:ext uri="{FF2B5EF4-FFF2-40B4-BE49-F238E27FC236}">
              <a16:creationId xmlns:a16="http://schemas.microsoft.com/office/drawing/2014/main" id="{323194EF-3546-423F-B2B6-CCEA91E1B1E7}"/>
            </a:ext>
          </a:extLst>
        </xdr:cNvPr>
        <xdr:cNvSpPr txBox="1"/>
      </xdr:nvSpPr>
      <xdr:spPr>
        <a:xfrm>
          <a:off x="17386377" y="1765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857" name="n_4mainValue【庁舎】&#10;一人当たり面積">
          <a:extLst>
            <a:ext uri="{FF2B5EF4-FFF2-40B4-BE49-F238E27FC236}">
              <a16:creationId xmlns:a16="http://schemas.microsoft.com/office/drawing/2014/main" id="{474738A8-EE14-465E-BA3C-25A7DBF1BD26}"/>
            </a:ext>
          </a:extLst>
        </xdr:cNvPr>
        <xdr:cNvSpPr txBox="1"/>
      </xdr:nvSpPr>
      <xdr:spPr>
        <a:xfrm>
          <a:off x="16592627" y="1764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A2D1DCB9-343B-42D4-B986-82D51C5B335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AA104540-F8D6-4CDB-8F5E-ECC24D8A84E3}"/>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3DBF7860-CAA7-4F36-9731-EE1098BF66CE}"/>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福祉施設については、築年数が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年を超える施設があり、老朽化が進んでいる。今後は、施設の長寿命化改修や更新を進めるほか、民間導入による施設廃止等を検討する必要がある。</a:t>
          </a:r>
        </a:p>
        <a:p>
          <a:r>
            <a:rPr kumimoji="1" lang="ja-JP" altLang="en-US" sz="1300">
              <a:latin typeface="ＭＳ Ｐゴシック" panose="020B0600070205080204" pitchFamily="50" charset="-128"/>
              <a:ea typeface="ＭＳ Ｐゴシック" panose="020B0600070205080204" pitchFamily="50" charset="-128"/>
            </a:rPr>
            <a:t>保健センターについては、有形固定資産減価償却率が大きく低下している。これは、保健・福祉・子育て等の機能強化を図るため、令和元年度に東温市総合保健福祉センターを建設したためである。これに伴い、一人当たり面積も増加し、類似団体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93</v>
      </c>
      <c r="AZ4" s="448"/>
      <c r="BA4" s="448"/>
      <c r="BB4" s="448"/>
      <c r="BC4" s="448"/>
      <c r="BD4" s="448"/>
      <c r="BE4" s="448"/>
      <c r="BF4" s="448"/>
      <c r="BG4" s="448"/>
      <c r="BH4" s="448"/>
      <c r="BI4" s="448"/>
      <c r="BJ4" s="448"/>
      <c r="BK4" s="448"/>
      <c r="BL4" s="448"/>
      <c r="BM4" s="449"/>
      <c r="BN4" s="450">
        <v>18686213</v>
      </c>
      <c r="BO4" s="451"/>
      <c r="BP4" s="451"/>
      <c r="BQ4" s="451"/>
      <c r="BR4" s="451"/>
      <c r="BS4" s="451"/>
      <c r="BT4" s="451"/>
      <c r="BU4" s="452"/>
      <c r="BV4" s="450">
        <v>19098321</v>
      </c>
      <c r="BW4" s="451"/>
      <c r="BX4" s="451"/>
      <c r="BY4" s="451"/>
      <c r="BZ4" s="451"/>
      <c r="CA4" s="451"/>
      <c r="CB4" s="451"/>
      <c r="CC4" s="452"/>
      <c r="CD4" s="621" t="s">
        <v>94</v>
      </c>
      <c r="CE4" s="622"/>
      <c r="CF4" s="622"/>
      <c r="CG4" s="622"/>
      <c r="CH4" s="622"/>
      <c r="CI4" s="622"/>
      <c r="CJ4" s="622"/>
      <c r="CK4" s="622"/>
      <c r="CL4" s="622"/>
      <c r="CM4" s="622"/>
      <c r="CN4" s="622"/>
      <c r="CO4" s="622"/>
      <c r="CP4" s="622"/>
      <c r="CQ4" s="622"/>
      <c r="CR4" s="622"/>
      <c r="CS4" s="623"/>
      <c r="CT4" s="624">
        <v>10.8</v>
      </c>
      <c r="CU4" s="625"/>
      <c r="CV4" s="625"/>
      <c r="CW4" s="625"/>
      <c r="CX4" s="625"/>
      <c r="CY4" s="625"/>
      <c r="CZ4" s="625"/>
      <c r="DA4" s="626"/>
      <c r="DB4" s="624">
        <v>11.1</v>
      </c>
      <c r="DC4" s="625"/>
      <c r="DD4" s="625"/>
      <c r="DE4" s="625"/>
      <c r="DF4" s="625"/>
      <c r="DG4" s="625"/>
      <c r="DH4" s="625"/>
      <c r="DI4" s="626"/>
    </row>
    <row r="5" spans="1:119" ht="18.75" customHeight="1" x14ac:dyDescent="0.2">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95</v>
      </c>
      <c r="AN5" s="429"/>
      <c r="AO5" s="429"/>
      <c r="AP5" s="429"/>
      <c r="AQ5" s="429"/>
      <c r="AR5" s="429"/>
      <c r="AS5" s="429"/>
      <c r="AT5" s="430"/>
      <c r="AU5" s="502" t="s">
        <v>96</v>
      </c>
      <c r="AV5" s="503"/>
      <c r="AW5" s="503"/>
      <c r="AX5" s="503"/>
      <c r="AY5" s="435" t="s">
        <v>97</v>
      </c>
      <c r="AZ5" s="436"/>
      <c r="BA5" s="436"/>
      <c r="BB5" s="436"/>
      <c r="BC5" s="436"/>
      <c r="BD5" s="436"/>
      <c r="BE5" s="436"/>
      <c r="BF5" s="436"/>
      <c r="BG5" s="436"/>
      <c r="BH5" s="436"/>
      <c r="BI5" s="436"/>
      <c r="BJ5" s="436"/>
      <c r="BK5" s="436"/>
      <c r="BL5" s="436"/>
      <c r="BM5" s="437"/>
      <c r="BN5" s="455">
        <v>17461279</v>
      </c>
      <c r="BO5" s="456"/>
      <c r="BP5" s="456"/>
      <c r="BQ5" s="456"/>
      <c r="BR5" s="456"/>
      <c r="BS5" s="456"/>
      <c r="BT5" s="456"/>
      <c r="BU5" s="457"/>
      <c r="BV5" s="455">
        <v>17910584</v>
      </c>
      <c r="BW5" s="456"/>
      <c r="BX5" s="456"/>
      <c r="BY5" s="456"/>
      <c r="BZ5" s="456"/>
      <c r="CA5" s="456"/>
      <c r="CB5" s="456"/>
      <c r="CC5" s="457"/>
      <c r="CD5" s="464" t="s">
        <v>98</v>
      </c>
      <c r="CE5" s="409"/>
      <c r="CF5" s="409"/>
      <c r="CG5" s="409"/>
      <c r="CH5" s="409"/>
      <c r="CI5" s="409"/>
      <c r="CJ5" s="409"/>
      <c r="CK5" s="409"/>
      <c r="CL5" s="409"/>
      <c r="CM5" s="409"/>
      <c r="CN5" s="409"/>
      <c r="CO5" s="409"/>
      <c r="CP5" s="409"/>
      <c r="CQ5" s="409"/>
      <c r="CR5" s="409"/>
      <c r="CS5" s="465"/>
      <c r="CT5" s="425">
        <v>95.3</v>
      </c>
      <c r="CU5" s="426"/>
      <c r="CV5" s="426"/>
      <c r="CW5" s="426"/>
      <c r="CX5" s="426"/>
      <c r="CY5" s="426"/>
      <c r="CZ5" s="426"/>
      <c r="DA5" s="427"/>
      <c r="DB5" s="425">
        <v>90.3</v>
      </c>
      <c r="DC5" s="426"/>
      <c r="DD5" s="426"/>
      <c r="DE5" s="426"/>
      <c r="DF5" s="426"/>
      <c r="DG5" s="426"/>
      <c r="DH5" s="426"/>
      <c r="DI5" s="427"/>
    </row>
    <row r="6" spans="1:119" ht="18.75" customHeight="1" x14ac:dyDescent="0.2">
      <c r="A6" s="181"/>
      <c r="B6" s="601" t="s">
        <v>99</v>
      </c>
      <c r="C6" s="479"/>
      <c r="D6" s="479"/>
      <c r="E6" s="602"/>
      <c r="F6" s="602"/>
      <c r="G6" s="602"/>
      <c r="H6" s="602"/>
      <c r="I6" s="602"/>
      <c r="J6" s="602"/>
      <c r="K6" s="602"/>
      <c r="L6" s="602" t="s">
        <v>100</v>
      </c>
      <c r="M6" s="602"/>
      <c r="N6" s="602"/>
      <c r="O6" s="602"/>
      <c r="P6" s="602"/>
      <c r="Q6" s="602"/>
      <c r="R6" s="477"/>
      <c r="S6" s="477"/>
      <c r="T6" s="477"/>
      <c r="U6" s="477"/>
      <c r="V6" s="608"/>
      <c r="W6" s="536" t="s">
        <v>101</v>
      </c>
      <c r="X6" s="478"/>
      <c r="Y6" s="478"/>
      <c r="Z6" s="478"/>
      <c r="AA6" s="478"/>
      <c r="AB6" s="479"/>
      <c r="AC6" s="613" t="s">
        <v>102</v>
      </c>
      <c r="AD6" s="614"/>
      <c r="AE6" s="614"/>
      <c r="AF6" s="614"/>
      <c r="AG6" s="614"/>
      <c r="AH6" s="614"/>
      <c r="AI6" s="614"/>
      <c r="AJ6" s="614"/>
      <c r="AK6" s="614"/>
      <c r="AL6" s="615"/>
      <c r="AM6" s="514" t="s">
        <v>103</v>
      </c>
      <c r="AN6" s="429"/>
      <c r="AO6" s="429"/>
      <c r="AP6" s="429"/>
      <c r="AQ6" s="429"/>
      <c r="AR6" s="429"/>
      <c r="AS6" s="429"/>
      <c r="AT6" s="430"/>
      <c r="AU6" s="502" t="s">
        <v>104</v>
      </c>
      <c r="AV6" s="503"/>
      <c r="AW6" s="503"/>
      <c r="AX6" s="503"/>
      <c r="AY6" s="435" t="s">
        <v>105</v>
      </c>
      <c r="AZ6" s="436"/>
      <c r="BA6" s="436"/>
      <c r="BB6" s="436"/>
      <c r="BC6" s="436"/>
      <c r="BD6" s="436"/>
      <c r="BE6" s="436"/>
      <c r="BF6" s="436"/>
      <c r="BG6" s="436"/>
      <c r="BH6" s="436"/>
      <c r="BI6" s="436"/>
      <c r="BJ6" s="436"/>
      <c r="BK6" s="436"/>
      <c r="BL6" s="436"/>
      <c r="BM6" s="437"/>
      <c r="BN6" s="455">
        <v>1224934</v>
      </c>
      <c r="BO6" s="456"/>
      <c r="BP6" s="456"/>
      <c r="BQ6" s="456"/>
      <c r="BR6" s="456"/>
      <c r="BS6" s="456"/>
      <c r="BT6" s="456"/>
      <c r="BU6" s="457"/>
      <c r="BV6" s="455">
        <v>1187737</v>
      </c>
      <c r="BW6" s="456"/>
      <c r="BX6" s="456"/>
      <c r="BY6" s="456"/>
      <c r="BZ6" s="456"/>
      <c r="CA6" s="456"/>
      <c r="CB6" s="456"/>
      <c r="CC6" s="457"/>
      <c r="CD6" s="464" t="s">
        <v>106</v>
      </c>
      <c r="CE6" s="409"/>
      <c r="CF6" s="409"/>
      <c r="CG6" s="409"/>
      <c r="CH6" s="409"/>
      <c r="CI6" s="409"/>
      <c r="CJ6" s="409"/>
      <c r="CK6" s="409"/>
      <c r="CL6" s="409"/>
      <c r="CM6" s="409"/>
      <c r="CN6" s="409"/>
      <c r="CO6" s="409"/>
      <c r="CP6" s="409"/>
      <c r="CQ6" s="409"/>
      <c r="CR6" s="409"/>
      <c r="CS6" s="465"/>
      <c r="CT6" s="598">
        <v>96.8</v>
      </c>
      <c r="CU6" s="599"/>
      <c r="CV6" s="599"/>
      <c r="CW6" s="599"/>
      <c r="CX6" s="599"/>
      <c r="CY6" s="599"/>
      <c r="CZ6" s="599"/>
      <c r="DA6" s="600"/>
      <c r="DB6" s="598">
        <v>95.4</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107</v>
      </c>
      <c r="AN7" s="429"/>
      <c r="AO7" s="429"/>
      <c r="AP7" s="429"/>
      <c r="AQ7" s="429"/>
      <c r="AR7" s="429"/>
      <c r="AS7" s="429"/>
      <c r="AT7" s="430"/>
      <c r="AU7" s="502" t="s">
        <v>96</v>
      </c>
      <c r="AV7" s="503"/>
      <c r="AW7" s="503"/>
      <c r="AX7" s="503"/>
      <c r="AY7" s="435" t="s">
        <v>108</v>
      </c>
      <c r="AZ7" s="436"/>
      <c r="BA7" s="436"/>
      <c r="BB7" s="436"/>
      <c r="BC7" s="436"/>
      <c r="BD7" s="436"/>
      <c r="BE7" s="436"/>
      <c r="BF7" s="436"/>
      <c r="BG7" s="436"/>
      <c r="BH7" s="436"/>
      <c r="BI7" s="436"/>
      <c r="BJ7" s="436"/>
      <c r="BK7" s="436"/>
      <c r="BL7" s="436"/>
      <c r="BM7" s="437"/>
      <c r="BN7" s="455">
        <v>134084</v>
      </c>
      <c r="BO7" s="456"/>
      <c r="BP7" s="456"/>
      <c r="BQ7" s="456"/>
      <c r="BR7" s="456"/>
      <c r="BS7" s="456"/>
      <c r="BT7" s="456"/>
      <c r="BU7" s="457"/>
      <c r="BV7" s="455">
        <v>39177</v>
      </c>
      <c r="BW7" s="456"/>
      <c r="BX7" s="456"/>
      <c r="BY7" s="456"/>
      <c r="BZ7" s="456"/>
      <c r="CA7" s="456"/>
      <c r="CB7" s="456"/>
      <c r="CC7" s="457"/>
      <c r="CD7" s="464" t="s">
        <v>109</v>
      </c>
      <c r="CE7" s="409"/>
      <c r="CF7" s="409"/>
      <c r="CG7" s="409"/>
      <c r="CH7" s="409"/>
      <c r="CI7" s="409"/>
      <c r="CJ7" s="409"/>
      <c r="CK7" s="409"/>
      <c r="CL7" s="409"/>
      <c r="CM7" s="409"/>
      <c r="CN7" s="409"/>
      <c r="CO7" s="409"/>
      <c r="CP7" s="409"/>
      <c r="CQ7" s="409"/>
      <c r="CR7" s="409"/>
      <c r="CS7" s="465"/>
      <c r="CT7" s="455">
        <v>10066631</v>
      </c>
      <c r="CU7" s="456"/>
      <c r="CV7" s="456"/>
      <c r="CW7" s="456"/>
      <c r="CX7" s="456"/>
      <c r="CY7" s="456"/>
      <c r="CZ7" s="456"/>
      <c r="DA7" s="457"/>
      <c r="DB7" s="455">
        <v>10309019</v>
      </c>
      <c r="DC7" s="456"/>
      <c r="DD7" s="456"/>
      <c r="DE7" s="456"/>
      <c r="DF7" s="456"/>
      <c r="DG7" s="456"/>
      <c r="DH7" s="456"/>
      <c r="DI7" s="457"/>
    </row>
    <row r="8" spans="1:119" ht="18.75" customHeight="1" thickBot="1" x14ac:dyDescent="0.25">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110</v>
      </c>
      <c r="AN8" s="429"/>
      <c r="AO8" s="429"/>
      <c r="AP8" s="429"/>
      <c r="AQ8" s="429"/>
      <c r="AR8" s="429"/>
      <c r="AS8" s="429"/>
      <c r="AT8" s="430"/>
      <c r="AU8" s="502" t="s">
        <v>111</v>
      </c>
      <c r="AV8" s="503"/>
      <c r="AW8" s="503"/>
      <c r="AX8" s="503"/>
      <c r="AY8" s="435" t="s">
        <v>112</v>
      </c>
      <c r="AZ8" s="436"/>
      <c r="BA8" s="436"/>
      <c r="BB8" s="436"/>
      <c r="BC8" s="436"/>
      <c r="BD8" s="436"/>
      <c r="BE8" s="436"/>
      <c r="BF8" s="436"/>
      <c r="BG8" s="436"/>
      <c r="BH8" s="436"/>
      <c r="BI8" s="436"/>
      <c r="BJ8" s="436"/>
      <c r="BK8" s="436"/>
      <c r="BL8" s="436"/>
      <c r="BM8" s="437"/>
      <c r="BN8" s="455">
        <v>1090850</v>
      </c>
      <c r="BO8" s="456"/>
      <c r="BP8" s="456"/>
      <c r="BQ8" s="456"/>
      <c r="BR8" s="456"/>
      <c r="BS8" s="456"/>
      <c r="BT8" s="456"/>
      <c r="BU8" s="457"/>
      <c r="BV8" s="455">
        <v>1148560</v>
      </c>
      <c r="BW8" s="456"/>
      <c r="BX8" s="456"/>
      <c r="BY8" s="456"/>
      <c r="BZ8" s="456"/>
      <c r="CA8" s="456"/>
      <c r="CB8" s="456"/>
      <c r="CC8" s="457"/>
      <c r="CD8" s="464" t="s">
        <v>113</v>
      </c>
      <c r="CE8" s="409"/>
      <c r="CF8" s="409"/>
      <c r="CG8" s="409"/>
      <c r="CH8" s="409"/>
      <c r="CI8" s="409"/>
      <c r="CJ8" s="409"/>
      <c r="CK8" s="409"/>
      <c r="CL8" s="409"/>
      <c r="CM8" s="409"/>
      <c r="CN8" s="409"/>
      <c r="CO8" s="409"/>
      <c r="CP8" s="409"/>
      <c r="CQ8" s="409"/>
      <c r="CR8" s="409"/>
      <c r="CS8" s="465"/>
      <c r="CT8" s="558">
        <v>0.48</v>
      </c>
      <c r="CU8" s="559"/>
      <c r="CV8" s="559"/>
      <c r="CW8" s="559"/>
      <c r="CX8" s="559"/>
      <c r="CY8" s="559"/>
      <c r="CZ8" s="559"/>
      <c r="DA8" s="560"/>
      <c r="DB8" s="558">
        <v>0.49</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8"/>
      <c r="L9" s="589" t="s">
        <v>115</v>
      </c>
      <c r="M9" s="590"/>
      <c r="N9" s="590"/>
      <c r="O9" s="590"/>
      <c r="P9" s="590"/>
      <c r="Q9" s="591"/>
      <c r="R9" s="592">
        <v>33903</v>
      </c>
      <c r="S9" s="593"/>
      <c r="T9" s="593"/>
      <c r="U9" s="593"/>
      <c r="V9" s="594"/>
      <c r="W9" s="524" t="s">
        <v>116</v>
      </c>
      <c r="X9" s="525"/>
      <c r="Y9" s="525"/>
      <c r="Z9" s="525"/>
      <c r="AA9" s="525"/>
      <c r="AB9" s="525"/>
      <c r="AC9" s="525"/>
      <c r="AD9" s="525"/>
      <c r="AE9" s="525"/>
      <c r="AF9" s="525"/>
      <c r="AG9" s="525"/>
      <c r="AH9" s="525"/>
      <c r="AI9" s="525"/>
      <c r="AJ9" s="525"/>
      <c r="AK9" s="525"/>
      <c r="AL9" s="595"/>
      <c r="AM9" s="514" t="s">
        <v>117</v>
      </c>
      <c r="AN9" s="429"/>
      <c r="AO9" s="429"/>
      <c r="AP9" s="429"/>
      <c r="AQ9" s="429"/>
      <c r="AR9" s="429"/>
      <c r="AS9" s="429"/>
      <c r="AT9" s="430"/>
      <c r="AU9" s="502" t="s">
        <v>104</v>
      </c>
      <c r="AV9" s="503"/>
      <c r="AW9" s="503"/>
      <c r="AX9" s="503"/>
      <c r="AY9" s="435" t="s">
        <v>118</v>
      </c>
      <c r="AZ9" s="436"/>
      <c r="BA9" s="436"/>
      <c r="BB9" s="436"/>
      <c r="BC9" s="436"/>
      <c r="BD9" s="436"/>
      <c r="BE9" s="436"/>
      <c r="BF9" s="436"/>
      <c r="BG9" s="436"/>
      <c r="BH9" s="436"/>
      <c r="BI9" s="436"/>
      <c r="BJ9" s="436"/>
      <c r="BK9" s="436"/>
      <c r="BL9" s="436"/>
      <c r="BM9" s="437"/>
      <c r="BN9" s="455">
        <v>-57710</v>
      </c>
      <c r="BO9" s="456"/>
      <c r="BP9" s="456"/>
      <c r="BQ9" s="456"/>
      <c r="BR9" s="456"/>
      <c r="BS9" s="456"/>
      <c r="BT9" s="456"/>
      <c r="BU9" s="457"/>
      <c r="BV9" s="455">
        <v>276874</v>
      </c>
      <c r="BW9" s="456"/>
      <c r="BX9" s="456"/>
      <c r="BY9" s="456"/>
      <c r="BZ9" s="456"/>
      <c r="CA9" s="456"/>
      <c r="CB9" s="456"/>
      <c r="CC9" s="457"/>
      <c r="CD9" s="464" t="s">
        <v>119</v>
      </c>
      <c r="CE9" s="409"/>
      <c r="CF9" s="409"/>
      <c r="CG9" s="409"/>
      <c r="CH9" s="409"/>
      <c r="CI9" s="409"/>
      <c r="CJ9" s="409"/>
      <c r="CK9" s="409"/>
      <c r="CL9" s="409"/>
      <c r="CM9" s="409"/>
      <c r="CN9" s="409"/>
      <c r="CO9" s="409"/>
      <c r="CP9" s="409"/>
      <c r="CQ9" s="409"/>
      <c r="CR9" s="409"/>
      <c r="CS9" s="465"/>
      <c r="CT9" s="425">
        <v>13.1</v>
      </c>
      <c r="CU9" s="426"/>
      <c r="CV9" s="426"/>
      <c r="CW9" s="426"/>
      <c r="CX9" s="426"/>
      <c r="CY9" s="426"/>
      <c r="CZ9" s="426"/>
      <c r="DA9" s="427"/>
      <c r="DB9" s="425">
        <v>13.5</v>
      </c>
      <c r="DC9" s="426"/>
      <c r="DD9" s="426"/>
      <c r="DE9" s="426"/>
      <c r="DF9" s="426"/>
      <c r="DG9" s="426"/>
      <c r="DH9" s="426"/>
      <c r="DI9" s="427"/>
    </row>
    <row r="10" spans="1:119" ht="18.75" customHeight="1" thickBot="1" x14ac:dyDescent="0.25">
      <c r="A10" s="181"/>
      <c r="B10" s="587"/>
      <c r="C10" s="588"/>
      <c r="D10" s="588"/>
      <c r="E10" s="588"/>
      <c r="F10" s="588"/>
      <c r="G10" s="588"/>
      <c r="H10" s="588"/>
      <c r="I10" s="588"/>
      <c r="J10" s="588"/>
      <c r="K10" s="508"/>
      <c r="L10" s="428" t="s">
        <v>120</v>
      </c>
      <c r="M10" s="429"/>
      <c r="N10" s="429"/>
      <c r="O10" s="429"/>
      <c r="P10" s="429"/>
      <c r="Q10" s="430"/>
      <c r="R10" s="431">
        <v>34613</v>
      </c>
      <c r="S10" s="432"/>
      <c r="T10" s="432"/>
      <c r="U10" s="432"/>
      <c r="V10" s="434"/>
      <c r="W10" s="596"/>
      <c r="X10" s="406"/>
      <c r="Y10" s="406"/>
      <c r="Z10" s="406"/>
      <c r="AA10" s="406"/>
      <c r="AB10" s="406"/>
      <c r="AC10" s="406"/>
      <c r="AD10" s="406"/>
      <c r="AE10" s="406"/>
      <c r="AF10" s="406"/>
      <c r="AG10" s="406"/>
      <c r="AH10" s="406"/>
      <c r="AI10" s="406"/>
      <c r="AJ10" s="406"/>
      <c r="AK10" s="406"/>
      <c r="AL10" s="597"/>
      <c r="AM10" s="514" t="s">
        <v>121</v>
      </c>
      <c r="AN10" s="429"/>
      <c r="AO10" s="429"/>
      <c r="AP10" s="429"/>
      <c r="AQ10" s="429"/>
      <c r="AR10" s="429"/>
      <c r="AS10" s="429"/>
      <c r="AT10" s="430"/>
      <c r="AU10" s="502" t="s">
        <v>122</v>
      </c>
      <c r="AV10" s="503"/>
      <c r="AW10" s="503"/>
      <c r="AX10" s="503"/>
      <c r="AY10" s="435" t="s">
        <v>123</v>
      </c>
      <c r="AZ10" s="436"/>
      <c r="BA10" s="436"/>
      <c r="BB10" s="436"/>
      <c r="BC10" s="436"/>
      <c r="BD10" s="436"/>
      <c r="BE10" s="436"/>
      <c r="BF10" s="436"/>
      <c r="BG10" s="436"/>
      <c r="BH10" s="436"/>
      <c r="BI10" s="436"/>
      <c r="BJ10" s="436"/>
      <c r="BK10" s="436"/>
      <c r="BL10" s="436"/>
      <c r="BM10" s="437"/>
      <c r="BN10" s="455">
        <v>762164</v>
      </c>
      <c r="BO10" s="456"/>
      <c r="BP10" s="456"/>
      <c r="BQ10" s="456"/>
      <c r="BR10" s="456"/>
      <c r="BS10" s="456"/>
      <c r="BT10" s="456"/>
      <c r="BU10" s="457"/>
      <c r="BV10" s="455">
        <v>612336</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8"/>
      <c r="L11" s="410" t="s">
        <v>125</v>
      </c>
      <c r="M11" s="411"/>
      <c r="N11" s="411"/>
      <c r="O11" s="411"/>
      <c r="P11" s="411"/>
      <c r="Q11" s="412"/>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4" t="s">
        <v>127</v>
      </c>
      <c r="AN11" s="429"/>
      <c r="AO11" s="429"/>
      <c r="AP11" s="429"/>
      <c r="AQ11" s="429"/>
      <c r="AR11" s="429"/>
      <c r="AS11" s="429"/>
      <c r="AT11" s="430"/>
      <c r="AU11" s="502" t="s">
        <v>128</v>
      </c>
      <c r="AV11" s="503"/>
      <c r="AW11" s="503"/>
      <c r="AX11" s="503"/>
      <c r="AY11" s="435" t="s">
        <v>129</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130</v>
      </c>
      <c r="CE11" s="409"/>
      <c r="CF11" s="409"/>
      <c r="CG11" s="409"/>
      <c r="CH11" s="409"/>
      <c r="CI11" s="409"/>
      <c r="CJ11" s="409"/>
      <c r="CK11" s="409"/>
      <c r="CL11" s="409"/>
      <c r="CM11" s="409"/>
      <c r="CN11" s="409"/>
      <c r="CO11" s="409"/>
      <c r="CP11" s="409"/>
      <c r="CQ11" s="409"/>
      <c r="CR11" s="409"/>
      <c r="CS11" s="465"/>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2">
      <c r="A12" s="181"/>
      <c r="B12" s="561" t="s">
        <v>133</v>
      </c>
      <c r="C12" s="562"/>
      <c r="D12" s="562"/>
      <c r="E12" s="562"/>
      <c r="F12" s="562"/>
      <c r="G12" s="562"/>
      <c r="H12" s="562"/>
      <c r="I12" s="562"/>
      <c r="J12" s="562"/>
      <c r="K12" s="563"/>
      <c r="L12" s="570" t="s">
        <v>134</v>
      </c>
      <c r="M12" s="571"/>
      <c r="N12" s="571"/>
      <c r="O12" s="571"/>
      <c r="P12" s="571"/>
      <c r="Q12" s="572"/>
      <c r="R12" s="573">
        <v>33250</v>
      </c>
      <c r="S12" s="574"/>
      <c r="T12" s="574"/>
      <c r="U12" s="574"/>
      <c r="V12" s="575"/>
      <c r="W12" s="576" t="s">
        <v>1</v>
      </c>
      <c r="X12" s="503"/>
      <c r="Y12" s="503"/>
      <c r="Z12" s="503"/>
      <c r="AA12" s="503"/>
      <c r="AB12" s="577"/>
      <c r="AC12" s="578" t="s">
        <v>135</v>
      </c>
      <c r="AD12" s="579"/>
      <c r="AE12" s="579"/>
      <c r="AF12" s="579"/>
      <c r="AG12" s="580"/>
      <c r="AH12" s="578" t="s">
        <v>136</v>
      </c>
      <c r="AI12" s="579"/>
      <c r="AJ12" s="579"/>
      <c r="AK12" s="579"/>
      <c r="AL12" s="581"/>
      <c r="AM12" s="514" t="s">
        <v>137</v>
      </c>
      <c r="AN12" s="429"/>
      <c r="AO12" s="429"/>
      <c r="AP12" s="429"/>
      <c r="AQ12" s="429"/>
      <c r="AR12" s="429"/>
      <c r="AS12" s="429"/>
      <c r="AT12" s="430"/>
      <c r="AU12" s="502" t="s">
        <v>104</v>
      </c>
      <c r="AV12" s="503"/>
      <c r="AW12" s="503"/>
      <c r="AX12" s="503"/>
      <c r="AY12" s="435" t="s">
        <v>138</v>
      </c>
      <c r="AZ12" s="436"/>
      <c r="BA12" s="436"/>
      <c r="BB12" s="436"/>
      <c r="BC12" s="436"/>
      <c r="BD12" s="436"/>
      <c r="BE12" s="436"/>
      <c r="BF12" s="436"/>
      <c r="BG12" s="436"/>
      <c r="BH12" s="436"/>
      <c r="BI12" s="436"/>
      <c r="BJ12" s="436"/>
      <c r="BK12" s="436"/>
      <c r="BL12" s="436"/>
      <c r="BM12" s="437"/>
      <c r="BN12" s="455">
        <v>482000</v>
      </c>
      <c r="BO12" s="456"/>
      <c r="BP12" s="456"/>
      <c r="BQ12" s="456"/>
      <c r="BR12" s="456"/>
      <c r="BS12" s="456"/>
      <c r="BT12" s="456"/>
      <c r="BU12" s="457"/>
      <c r="BV12" s="455">
        <v>230000</v>
      </c>
      <c r="BW12" s="456"/>
      <c r="BX12" s="456"/>
      <c r="BY12" s="456"/>
      <c r="BZ12" s="456"/>
      <c r="CA12" s="456"/>
      <c r="CB12" s="456"/>
      <c r="CC12" s="457"/>
      <c r="CD12" s="464" t="s">
        <v>139</v>
      </c>
      <c r="CE12" s="409"/>
      <c r="CF12" s="409"/>
      <c r="CG12" s="409"/>
      <c r="CH12" s="409"/>
      <c r="CI12" s="409"/>
      <c r="CJ12" s="409"/>
      <c r="CK12" s="409"/>
      <c r="CL12" s="409"/>
      <c r="CM12" s="409"/>
      <c r="CN12" s="409"/>
      <c r="CO12" s="409"/>
      <c r="CP12" s="409"/>
      <c r="CQ12" s="409"/>
      <c r="CR12" s="409"/>
      <c r="CS12" s="465"/>
      <c r="CT12" s="558" t="s">
        <v>140</v>
      </c>
      <c r="CU12" s="559"/>
      <c r="CV12" s="559"/>
      <c r="CW12" s="559"/>
      <c r="CX12" s="559"/>
      <c r="CY12" s="559"/>
      <c r="CZ12" s="559"/>
      <c r="DA12" s="560"/>
      <c r="DB12" s="558" t="s">
        <v>140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45" t="s">
        <v>141</v>
      </c>
      <c r="N13" s="546"/>
      <c r="O13" s="546"/>
      <c r="P13" s="546"/>
      <c r="Q13" s="547"/>
      <c r="R13" s="548">
        <v>32997</v>
      </c>
      <c r="S13" s="549"/>
      <c r="T13" s="549"/>
      <c r="U13" s="549"/>
      <c r="V13" s="550"/>
      <c r="W13" s="536" t="s">
        <v>142</v>
      </c>
      <c r="X13" s="478"/>
      <c r="Y13" s="478"/>
      <c r="Z13" s="478"/>
      <c r="AA13" s="478"/>
      <c r="AB13" s="479"/>
      <c r="AC13" s="431">
        <v>1068</v>
      </c>
      <c r="AD13" s="432"/>
      <c r="AE13" s="432"/>
      <c r="AF13" s="432"/>
      <c r="AG13" s="433"/>
      <c r="AH13" s="431">
        <v>1349</v>
      </c>
      <c r="AI13" s="432"/>
      <c r="AJ13" s="432"/>
      <c r="AK13" s="432"/>
      <c r="AL13" s="434"/>
      <c r="AM13" s="514" t="s">
        <v>143</v>
      </c>
      <c r="AN13" s="429"/>
      <c r="AO13" s="429"/>
      <c r="AP13" s="429"/>
      <c r="AQ13" s="429"/>
      <c r="AR13" s="429"/>
      <c r="AS13" s="429"/>
      <c r="AT13" s="430"/>
      <c r="AU13" s="502" t="s">
        <v>144</v>
      </c>
      <c r="AV13" s="503"/>
      <c r="AW13" s="503"/>
      <c r="AX13" s="503"/>
      <c r="AY13" s="435" t="s">
        <v>145</v>
      </c>
      <c r="AZ13" s="436"/>
      <c r="BA13" s="436"/>
      <c r="BB13" s="436"/>
      <c r="BC13" s="436"/>
      <c r="BD13" s="436"/>
      <c r="BE13" s="436"/>
      <c r="BF13" s="436"/>
      <c r="BG13" s="436"/>
      <c r="BH13" s="436"/>
      <c r="BI13" s="436"/>
      <c r="BJ13" s="436"/>
      <c r="BK13" s="436"/>
      <c r="BL13" s="436"/>
      <c r="BM13" s="437"/>
      <c r="BN13" s="455">
        <v>222454</v>
      </c>
      <c r="BO13" s="456"/>
      <c r="BP13" s="456"/>
      <c r="BQ13" s="456"/>
      <c r="BR13" s="456"/>
      <c r="BS13" s="456"/>
      <c r="BT13" s="456"/>
      <c r="BU13" s="457"/>
      <c r="BV13" s="455">
        <v>659210</v>
      </c>
      <c r="BW13" s="456"/>
      <c r="BX13" s="456"/>
      <c r="BY13" s="456"/>
      <c r="BZ13" s="456"/>
      <c r="CA13" s="456"/>
      <c r="CB13" s="456"/>
      <c r="CC13" s="457"/>
      <c r="CD13" s="464" t="s">
        <v>146</v>
      </c>
      <c r="CE13" s="409"/>
      <c r="CF13" s="409"/>
      <c r="CG13" s="409"/>
      <c r="CH13" s="409"/>
      <c r="CI13" s="409"/>
      <c r="CJ13" s="409"/>
      <c r="CK13" s="409"/>
      <c r="CL13" s="409"/>
      <c r="CM13" s="409"/>
      <c r="CN13" s="409"/>
      <c r="CO13" s="409"/>
      <c r="CP13" s="409"/>
      <c r="CQ13" s="409"/>
      <c r="CR13" s="409"/>
      <c r="CS13" s="465"/>
      <c r="CT13" s="425">
        <v>10.6</v>
      </c>
      <c r="CU13" s="426"/>
      <c r="CV13" s="426"/>
      <c r="CW13" s="426"/>
      <c r="CX13" s="426"/>
      <c r="CY13" s="426"/>
      <c r="CZ13" s="426"/>
      <c r="DA13" s="427"/>
      <c r="DB13" s="425">
        <v>11.3</v>
      </c>
      <c r="DC13" s="426"/>
      <c r="DD13" s="426"/>
      <c r="DE13" s="426"/>
      <c r="DF13" s="426"/>
      <c r="DG13" s="426"/>
      <c r="DH13" s="426"/>
      <c r="DI13" s="427"/>
    </row>
    <row r="14" spans="1:119" ht="18.75" customHeight="1" thickBot="1" x14ac:dyDescent="0.25">
      <c r="A14" s="181"/>
      <c r="B14" s="564"/>
      <c r="C14" s="565"/>
      <c r="D14" s="565"/>
      <c r="E14" s="565"/>
      <c r="F14" s="565"/>
      <c r="G14" s="565"/>
      <c r="H14" s="565"/>
      <c r="I14" s="565"/>
      <c r="J14" s="565"/>
      <c r="K14" s="566"/>
      <c r="L14" s="538" t="s">
        <v>147</v>
      </c>
      <c r="M14" s="582"/>
      <c r="N14" s="582"/>
      <c r="O14" s="582"/>
      <c r="P14" s="582"/>
      <c r="Q14" s="583"/>
      <c r="R14" s="548">
        <v>33299</v>
      </c>
      <c r="S14" s="549"/>
      <c r="T14" s="549"/>
      <c r="U14" s="549"/>
      <c r="V14" s="550"/>
      <c r="W14" s="551"/>
      <c r="X14" s="481"/>
      <c r="Y14" s="481"/>
      <c r="Z14" s="481"/>
      <c r="AA14" s="481"/>
      <c r="AB14" s="482"/>
      <c r="AC14" s="541">
        <v>6.8</v>
      </c>
      <c r="AD14" s="542"/>
      <c r="AE14" s="542"/>
      <c r="AF14" s="542"/>
      <c r="AG14" s="543"/>
      <c r="AH14" s="541">
        <v>8.5</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148</v>
      </c>
      <c r="CE14" s="462"/>
      <c r="CF14" s="462"/>
      <c r="CG14" s="462"/>
      <c r="CH14" s="462"/>
      <c r="CI14" s="462"/>
      <c r="CJ14" s="462"/>
      <c r="CK14" s="462"/>
      <c r="CL14" s="462"/>
      <c r="CM14" s="462"/>
      <c r="CN14" s="462"/>
      <c r="CO14" s="462"/>
      <c r="CP14" s="462"/>
      <c r="CQ14" s="462"/>
      <c r="CR14" s="462"/>
      <c r="CS14" s="463"/>
      <c r="CT14" s="552">
        <v>17.100000000000001</v>
      </c>
      <c r="CU14" s="553"/>
      <c r="CV14" s="553"/>
      <c r="CW14" s="553"/>
      <c r="CX14" s="553"/>
      <c r="CY14" s="553"/>
      <c r="CZ14" s="553"/>
      <c r="DA14" s="554"/>
      <c r="DB14" s="552">
        <v>45.6</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45" t="s">
        <v>149</v>
      </c>
      <c r="N15" s="546"/>
      <c r="O15" s="546"/>
      <c r="P15" s="546"/>
      <c r="Q15" s="547"/>
      <c r="R15" s="548">
        <v>33136</v>
      </c>
      <c r="S15" s="549"/>
      <c r="T15" s="549"/>
      <c r="U15" s="549"/>
      <c r="V15" s="550"/>
      <c r="W15" s="536" t="s">
        <v>150</v>
      </c>
      <c r="X15" s="478"/>
      <c r="Y15" s="478"/>
      <c r="Z15" s="478"/>
      <c r="AA15" s="478"/>
      <c r="AB15" s="479"/>
      <c r="AC15" s="431">
        <v>2812</v>
      </c>
      <c r="AD15" s="432"/>
      <c r="AE15" s="432"/>
      <c r="AF15" s="432"/>
      <c r="AG15" s="433"/>
      <c r="AH15" s="431">
        <v>2882</v>
      </c>
      <c r="AI15" s="432"/>
      <c r="AJ15" s="432"/>
      <c r="AK15" s="432"/>
      <c r="AL15" s="434"/>
      <c r="AM15" s="514"/>
      <c r="AN15" s="429"/>
      <c r="AO15" s="429"/>
      <c r="AP15" s="429"/>
      <c r="AQ15" s="429"/>
      <c r="AR15" s="429"/>
      <c r="AS15" s="429"/>
      <c r="AT15" s="430"/>
      <c r="AU15" s="502"/>
      <c r="AV15" s="503"/>
      <c r="AW15" s="503"/>
      <c r="AX15" s="503"/>
      <c r="AY15" s="447" t="s">
        <v>151</v>
      </c>
      <c r="AZ15" s="448"/>
      <c r="BA15" s="448"/>
      <c r="BB15" s="448"/>
      <c r="BC15" s="448"/>
      <c r="BD15" s="448"/>
      <c r="BE15" s="448"/>
      <c r="BF15" s="448"/>
      <c r="BG15" s="448"/>
      <c r="BH15" s="448"/>
      <c r="BI15" s="448"/>
      <c r="BJ15" s="448"/>
      <c r="BK15" s="448"/>
      <c r="BL15" s="448"/>
      <c r="BM15" s="449"/>
      <c r="BN15" s="450">
        <v>4197347</v>
      </c>
      <c r="BO15" s="451"/>
      <c r="BP15" s="451"/>
      <c r="BQ15" s="451"/>
      <c r="BR15" s="451"/>
      <c r="BS15" s="451"/>
      <c r="BT15" s="451"/>
      <c r="BU15" s="452"/>
      <c r="BV15" s="450">
        <v>3960290</v>
      </c>
      <c r="BW15" s="451"/>
      <c r="BX15" s="451"/>
      <c r="BY15" s="451"/>
      <c r="BZ15" s="451"/>
      <c r="CA15" s="451"/>
      <c r="CB15" s="451"/>
      <c r="CC15" s="452"/>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38" t="s">
        <v>153</v>
      </c>
      <c r="M16" s="539"/>
      <c r="N16" s="539"/>
      <c r="O16" s="539"/>
      <c r="P16" s="539"/>
      <c r="Q16" s="540"/>
      <c r="R16" s="533" t="s">
        <v>154</v>
      </c>
      <c r="S16" s="534"/>
      <c r="T16" s="534"/>
      <c r="U16" s="534"/>
      <c r="V16" s="535"/>
      <c r="W16" s="551"/>
      <c r="X16" s="481"/>
      <c r="Y16" s="481"/>
      <c r="Z16" s="481"/>
      <c r="AA16" s="481"/>
      <c r="AB16" s="482"/>
      <c r="AC16" s="541">
        <v>17.899999999999999</v>
      </c>
      <c r="AD16" s="542"/>
      <c r="AE16" s="542"/>
      <c r="AF16" s="542"/>
      <c r="AG16" s="543"/>
      <c r="AH16" s="541">
        <v>18.2</v>
      </c>
      <c r="AI16" s="542"/>
      <c r="AJ16" s="542"/>
      <c r="AK16" s="542"/>
      <c r="AL16" s="544"/>
      <c r="AM16" s="514"/>
      <c r="AN16" s="429"/>
      <c r="AO16" s="429"/>
      <c r="AP16" s="429"/>
      <c r="AQ16" s="429"/>
      <c r="AR16" s="429"/>
      <c r="AS16" s="429"/>
      <c r="AT16" s="430"/>
      <c r="AU16" s="502"/>
      <c r="AV16" s="503"/>
      <c r="AW16" s="503"/>
      <c r="AX16" s="503"/>
      <c r="AY16" s="435" t="s">
        <v>155</v>
      </c>
      <c r="AZ16" s="436"/>
      <c r="BA16" s="436"/>
      <c r="BB16" s="436"/>
      <c r="BC16" s="436"/>
      <c r="BD16" s="436"/>
      <c r="BE16" s="436"/>
      <c r="BF16" s="436"/>
      <c r="BG16" s="436"/>
      <c r="BH16" s="436"/>
      <c r="BI16" s="436"/>
      <c r="BJ16" s="436"/>
      <c r="BK16" s="436"/>
      <c r="BL16" s="436"/>
      <c r="BM16" s="437"/>
      <c r="BN16" s="455">
        <v>8788504</v>
      </c>
      <c r="BO16" s="456"/>
      <c r="BP16" s="456"/>
      <c r="BQ16" s="456"/>
      <c r="BR16" s="456"/>
      <c r="BS16" s="456"/>
      <c r="BT16" s="456"/>
      <c r="BU16" s="457"/>
      <c r="BV16" s="455">
        <v>8681750</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5">
      <c r="A17" s="181"/>
      <c r="B17" s="567"/>
      <c r="C17" s="568"/>
      <c r="D17" s="568"/>
      <c r="E17" s="568"/>
      <c r="F17" s="568"/>
      <c r="G17" s="568"/>
      <c r="H17" s="568"/>
      <c r="I17" s="568"/>
      <c r="J17" s="568"/>
      <c r="K17" s="569"/>
      <c r="L17" s="195"/>
      <c r="M17" s="530" t="s">
        <v>156</v>
      </c>
      <c r="N17" s="531"/>
      <c r="O17" s="531"/>
      <c r="P17" s="531"/>
      <c r="Q17" s="532"/>
      <c r="R17" s="533" t="s">
        <v>157</v>
      </c>
      <c r="S17" s="534"/>
      <c r="T17" s="534"/>
      <c r="U17" s="534"/>
      <c r="V17" s="535"/>
      <c r="W17" s="536" t="s">
        <v>158</v>
      </c>
      <c r="X17" s="478"/>
      <c r="Y17" s="478"/>
      <c r="Z17" s="478"/>
      <c r="AA17" s="478"/>
      <c r="AB17" s="479"/>
      <c r="AC17" s="431">
        <v>11837</v>
      </c>
      <c r="AD17" s="432"/>
      <c r="AE17" s="432"/>
      <c r="AF17" s="432"/>
      <c r="AG17" s="433"/>
      <c r="AH17" s="431">
        <v>11561</v>
      </c>
      <c r="AI17" s="432"/>
      <c r="AJ17" s="432"/>
      <c r="AK17" s="432"/>
      <c r="AL17" s="434"/>
      <c r="AM17" s="514"/>
      <c r="AN17" s="429"/>
      <c r="AO17" s="429"/>
      <c r="AP17" s="429"/>
      <c r="AQ17" s="429"/>
      <c r="AR17" s="429"/>
      <c r="AS17" s="429"/>
      <c r="AT17" s="430"/>
      <c r="AU17" s="502"/>
      <c r="AV17" s="503"/>
      <c r="AW17" s="503"/>
      <c r="AX17" s="503"/>
      <c r="AY17" s="435" t="s">
        <v>159</v>
      </c>
      <c r="AZ17" s="436"/>
      <c r="BA17" s="436"/>
      <c r="BB17" s="436"/>
      <c r="BC17" s="436"/>
      <c r="BD17" s="436"/>
      <c r="BE17" s="436"/>
      <c r="BF17" s="436"/>
      <c r="BG17" s="436"/>
      <c r="BH17" s="436"/>
      <c r="BI17" s="436"/>
      <c r="BJ17" s="436"/>
      <c r="BK17" s="436"/>
      <c r="BL17" s="436"/>
      <c r="BM17" s="437"/>
      <c r="BN17" s="455">
        <v>5320368</v>
      </c>
      <c r="BO17" s="456"/>
      <c r="BP17" s="456"/>
      <c r="BQ17" s="456"/>
      <c r="BR17" s="456"/>
      <c r="BS17" s="456"/>
      <c r="BT17" s="456"/>
      <c r="BU17" s="457"/>
      <c r="BV17" s="455">
        <v>5013536</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5">
      <c r="A18" s="181"/>
      <c r="B18" s="507" t="s">
        <v>160</v>
      </c>
      <c r="C18" s="508"/>
      <c r="D18" s="508"/>
      <c r="E18" s="509"/>
      <c r="F18" s="509"/>
      <c r="G18" s="509"/>
      <c r="H18" s="509"/>
      <c r="I18" s="509"/>
      <c r="J18" s="509"/>
      <c r="K18" s="509"/>
      <c r="L18" s="510">
        <v>211.3</v>
      </c>
      <c r="M18" s="510"/>
      <c r="N18" s="510"/>
      <c r="O18" s="510"/>
      <c r="P18" s="510"/>
      <c r="Q18" s="510"/>
      <c r="R18" s="511"/>
      <c r="S18" s="511"/>
      <c r="T18" s="511"/>
      <c r="U18" s="511"/>
      <c r="V18" s="512"/>
      <c r="W18" s="526"/>
      <c r="X18" s="527"/>
      <c r="Y18" s="527"/>
      <c r="Z18" s="527"/>
      <c r="AA18" s="527"/>
      <c r="AB18" s="537"/>
      <c r="AC18" s="419">
        <v>75.3</v>
      </c>
      <c r="AD18" s="420"/>
      <c r="AE18" s="420"/>
      <c r="AF18" s="420"/>
      <c r="AG18" s="513"/>
      <c r="AH18" s="419">
        <v>73.2</v>
      </c>
      <c r="AI18" s="420"/>
      <c r="AJ18" s="420"/>
      <c r="AK18" s="420"/>
      <c r="AL18" s="421"/>
      <c r="AM18" s="514"/>
      <c r="AN18" s="429"/>
      <c r="AO18" s="429"/>
      <c r="AP18" s="429"/>
      <c r="AQ18" s="429"/>
      <c r="AR18" s="429"/>
      <c r="AS18" s="429"/>
      <c r="AT18" s="430"/>
      <c r="AU18" s="502"/>
      <c r="AV18" s="503"/>
      <c r="AW18" s="503"/>
      <c r="AX18" s="503"/>
      <c r="AY18" s="435" t="s">
        <v>161</v>
      </c>
      <c r="AZ18" s="436"/>
      <c r="BA18" s="436"/>
      <c r="BB18" s="436"/>
      <c r="BC18" s="436"/>
      <c r="BD18" s="436"/>
      <c r="BE18" s="436"/>
      <c r="BF18" s="436"/>
      <c r="BG18" s="436"/>
      <c r="BH18" s="436"/>
      <c r="BI18" s="436"/>
      <c r="BJ18" s="436"/>
      <c r="BK18" s="436"/>
      <c r="BL18" s="436"/>
      <c r="BM18" s="437"/>
      <c r="BN18" s="455">
        <v>9836269</v>
      </c>
      <c r="BO18" s="456"/>
      <c r="BP18" s="456"/>
      <c r="BQ18" s="456"/>
      <c r="BR18" s="456"/>
      <c r="BS18" s="456"/>
      <c r="BT18" s="456"/>
      <c r="BU18" s="457"/>
      <c r="BV18" s="455">
        <v>9644082</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5">
      <c r="A19" s="181"/>
      <c r="B19" s="507" t="s">
        <v>162</v>
      </c>
      <c r="C19" s="508"/>
      <c r="D19" s="508"/>
      <c r="E19" s="509"/>
      <c r="F19" s="509"/>
      <c r="G19" s="509"/>
      <c r="H19" s="509"/>
      <c r="I19" s="509"/>
      <c r="J19" s="509"/>
      <c r="K19" s="509"/>
      <c r="L19" s="515">
        <v>160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163</v>
      </c>
      <c r="AZ19" s="436"/>
      <c r="BA19" s="436"/>
      <c r="BB19" s="436"/>
      <c r="BC19" s="436"/>
      <c r="BD19" s="436"/>
      <c r="BE19" s="436"/>
      <c r="BF19" s="436"/>
      <c r="BG19" s="436"/>
      <c r="BH19" s="436"/>
      <c r="BI19" s="436"/>
      <c r="BJ19" s="436"/>
      <c r="BK19" s="436"/>
      <c r="BL19" s="436"/>
      <c r="BM19" s="437"/>
      <c r="BN19" s="455">
        <v>12957800</v>
      </c>
      <c r="BO19" s="456"/>
      <c r="BP19" s="456"/>
      <c r="BQ19" s="456"/>
      <c r="BR19" s="456"/>
      <c r="BS19" s="456"/>
      <c r="BT19" s="456"/>
      <c r="BU19" s="457"/>
      <c r="BV19" s="455">
        <v>12751649</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5">
      <c r="A20" s="181"/>
      <c r="B20" s="507" t="s">
        <v>164</v>
      </c>
      <c r="C20" s="508"/>
      <c r="D20" s="508"/>
      <c r="E20" s="509"/>
      <c r="F20" s="509"/>
      <c r="G20" s="509"/>
      <c r="H20" s="509"/>
      <c r="I20" s="509"/>
      <c r="J20" s="509"/>
      <c r="K20" s="509"/>
      <c r="L20" s="515">
        <v>14331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5">
      <c r="A21" s="181"/>
      <c r="B21" s="504" t="s">
        <v>165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2">
      <c r="A22" s="181"/>
      <c r="B22" s="468" t="s">
        <v>166</v>
      </c>
      <c r="C22" s="469"/>
      <c r="D22" s="470"/>
      <c r="E22" s="477" t="s">
        <v>1</v>
      </c>
      <c r="F22" s="478"/>
      <c r="G22" s="478"/>
      <c r="H22" s="478"/>
      <c r="I22" s="478"/>
      <c r="J22" s="478"/>
      <c r="K22" s="479"/>
      <c r="L22" s="477" t="s">
        <v>167</v>
      </c>
      <c r="M22" s="478"/>
      <c r="N22" s="478"/>
      <c r="O22" s="478"/>
      <c r="P22" s="479"/>
      <c r="Q22" s="483" t="s">
        <v>168</v>
      </c>
      <c r="R22" s="484"/>
      <c r="S22" s="484"/>
      <c r="T22" s="484"/>
      <c r="U22" s="484"/>
      <c r="V22" s="485"/>
      <c r="W22" s="489" t="s">
        <v>169</v>
      </c>
      <c r="X22" s="469"/>
      <c r="Y22" s="470"/>
      <c r="Z22" s="477" t="s">
        <v>1</v>
      </c>
      <c r="AA22" s="478"/>
      <c r="AB22" s="478"/>
      <c r="AC22" s="478"/>
      <c r="AD22" s="478"/>
      <c r="AE22" s="478"/>
      <c r="AF22" s="478"/>
      <c r="AG22" s="479"/>
      <c r="AH22" s="494" t="s">
        <v>170</v>
      </c>
      <c r="AI22" s="478"/>
      <c r="AJ22" s="478"/>
      <c r="AK22" s="478"/>
      <c r="AL22" s="479"/>
      <c r="AM22" s="494" t="s">
        <v>171</v>
      </c>
      <c r="AN22" s="495"/>
      <c r="AO22" s="495"/>
      <c r="AP22" s="495"/>
      <c r="AQ22" s="495"/>
      <c r="AR22" s="496"/>
      <c r="AS22" s="483" t="s">
        <v>168</v>
      </c>
      <c r="AT22" s="484"/>
      <c r="AU22" s="484"/>
      <c r="AV22" s="484"/>
      <c r="AW22" s="484"/>
      <c r="AX22" s="500"/>
      <c r="AY22" s="447" t="s">
        <v>172</v>
      </c>
      <c r="AZ22" s="448"/>
      <c r="BA22" s="448"/>
      <c r="BB22" s="448"/>
      <c r="BC22" s="448"/>
      <c r="BD22" s="448"/>
      <c r="BE22" s="448"/>
      <c r="BF22" s="448"/>
      <c r="BG22" s="448"/>
      <c r="BH22" s="448"/>
      <c r="BI22" s="448"/>
      <c r="BJ22" s="448"/>
      <c r="BK22" s="448"/>
      <c r="BL22" s="448"/>
      <c r="BM22" s="449"/>
      <c r="BN22" s="450">
        <v>12041912</v>
      </c>
      <c r="BO22" s="451"/>
      <c r="BP22" s="451"/>
      <c r="BQ22" s="451"/>
      <c r="BR22" s="451"/>
      <c r="BS22" s="451"/>
      <c r="BT22" s="451"/>
      <c r="BU22" s="452"/>
      <c r="BV22" s="450">
        <v>13212031</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2">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173</v>
      </c>
      <c r="AZ23" s="436"/>
      <c r="BA23" s="436"/>
      <c r="BB23" s="436"/>
      <c r="BC23" s="436"/>
      <c r="BD23" s="436"/>
      <c r="BE23" s="436"/>
      <c r="BF23" s="436"/>
      <c r="BG23" s="436"/>
      <c r="BH23" s="436"/>
      <c r="BI23" s="436"/>
      <c r="BJ23" s="436"/>
      <c r="BK23" s="436"/>
      <c r="BL23" s="436"/>
      <c r="BM23" s="437"/>
      <c r="BN23" s="455">
        <v>7859224</v>
      </c>
      <c r="BO23" s="456"/>
      <c r="BP23" s="456"/>
      <c r="BQ23" s="456"/>
      <c r="BR23" s="456"/>
      <c r="BS23" s="456"/>
      <c r="BT23" s="456"/>
      <c r="BU23" s="457"/>
      <c r="BV23" s="455">
        <v>8599858</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5">
      <c r="A24" s="181"/>
      <c r="B24" s="471"/>
      <c r="C24" s="472"/>
      <c r="D24" s="473"/>
      <c r="E24" s="428" t="s">
        <v>174</v>
      </c>
      <c r="F24" s="429"/>
      <c r="G24" s="429"/>
      <c r="H24" s="429"/>
      <c r="I24" s="429"/>
      <c r="J24" s="429"/>
      <c r="K24" s="430"/>
      <c r="L24" s="431">
        <v>1</v>
      </c>
      <c r="M24" s="432"/>
      <c r="N24" s="432"/>
      <c r="O24" s="432"/>
      <c r="P24" s="433"/>
      <c r="Q24" s="431">
        <v>8450</v>
      </c>
      <c r="R24" s="432"/>
      <c r="S24" s="432"/>
      <c r="T24" s="432"/>
      <c r="U24" s="432"/>
      <c r="V24" s="433"/>
      <c r="W24" s="490"/>
      <c r="X24" s="472"/>
      <c r="Y24" s="473"/>
      <c r="Z24" s="428" t="s">
        <v>175</v>
      </c>
      <c r="AA24" s="429"/>
      <c r="AB24" s="429"/>
      <c r="AC24" s="429"/>
      <c r="AD24" s="429"/>
      <c r="AE24" s="429"/>
      <c r="AF24" s="429"/>
      <c r="AG24" s="430"/>
      <c r="AH24" s="431">
        <v>300</v>
      </c>
      <c r="AI24" s="432"/>
      <c r="AJ24" s="432"/>
      <c r="AK24" s="432"/>
      <c r="AL24" s="433"/>
      <c r="AM24" s="431">
        <v>877200</v>
      </c>
      <c r="AN24" s="432"/>
      <c r="AO24" s="432"/>
      <c r="AP24" s="432"/>
      <c r="AQ24" s="432"/>
      <c r="AR24" s="433"/>
      <c r="AS24" s="431">
        <v>2924</v>
      </c>
      <c r="AT24" s="432"/>
      <c r="AU24" s="432"/>
      <c r="AV24" s="432"/>
      <c r="AW24" s="432"/>
      <c r="AX24" s="434"/>
      <c r="AY24" s="422" t="s">
        <v>176</v>
      </c>
      <c r="AZ24" s="423"/>
      <c r="BA24" s="423"/>
      <c r="BB24" s="423"/>
      <c r="BC24" s="423"/>
      <c r="BD24" s="423"/>
      <c r="BE24" s="423"/>
      <c r="BF24" s="423"/>
      <c r="BG24" s="423"/>
      <c r="BH24" s="423"/>
      <c r="BI24" s="423"/>
      <c r="BJ24" s="423"/>
      <c r="BK24" s="423"/>
      <c r="BL24" s="423"/>
      <c r="BM24" s="424"/>
      <c r="BN24" s="455">
        <v>5803420</v>
      </c>
      <c r="BO24" s="456"/>
      <c r="BP24" s="456"/>
      <c r="BQ24" s="456"/>
      <c r="BR24" s="456"/>
      <c r="BS24" s="456"/>
      <c r="BT24" s="456"/>
      <c r="BU24" s="457"/>
      <c r="BV24" s="455">
        <v>6536439</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2">
      <c r="A25" s="181"/>
      <c r="B25" s="471"/>
      <c r="C25" s="472"/>
      <c r="D25" s="473"/>
      <c r="E25" s="428" t="s">
        <v>177</v>
      </c>
      <c r="F25" s="429"/>
      <c r="G25" s="429"/>
      <c r="H25" s="429"/>
      <c r="I25" s="429"/>
      <c r="J25" s="429"/>
      <c r="K25" s="430"/>
      <c r="L25" s="431">
        <v>1</v>
      </c>
      <c r="M25" s="432"/>
      <c r="N25" s="432"/>
      <c r="O25" s="432"/>
      <c r="P25" s="433"/>
      <c r="Q25" s="431">
        <v>6700</v>
      </c>
      <c r="R25" s="432"/>
      <c r="S25" s="432"/>
      <c r="T25" s="432"/>
      <c r="U25" s="432"/>
      <c r="V25" s="433"/>
      <c r="W25" s="490"/>
      <c r="X25" s="472"/>
      <c r="Y25" s="473"/>
      <c r="Z25" s="428" t="s">
        <v>178</v>
      </c>
      <c r="AA25" s="429"/>
      <c r="AB25" s="429"/>
      <c r="AC25" s="429"/>
      <c r="AD25" s="429"/>
      <c r="AE25" s="429"/>
      <c r="AF25" s="429"/>
      <c r="AG25" s="430"/>
      <c r="AH25" s="431">
        <v>51</v>
      </c>
      <c r="AI25" s="432"/>
      <c r="AJ25" s="432"/>
      <c r="AK25" s="432"/>
      <c r="AL25" s="433"/>
      <c r="AM25" s="431">
        <v>136323</v>
      </c>
      <c r="AN25" s="432"/>
      <c r="AO25" s="432"/>
      <c r="AP25" s="432"/>
      <c r="AQ25" s="432"/>
      <c r="AR25" s="433"/>
      <c r="AS25" s="431">
        <v>2673</v>
      </c>
      <c r="AT25" s="432"/>
      <c r="AU25" s="432"/>
      <c r="AV25" s="432"/>
      <c r="AW25" s="432"/>
      <c r="AX25" s="434"/>
      <c r="AY25" s="447" t="s">
        <v>179</v>
      </c>
      <c r="AZ25" s="448"/>
      <c r="BA25" s="448"/>
      <c r="BB25" s="448"/>
      <c r="BC25" s="448"/>
      <c r="BD25" s="448"/>
      <c r="BE25" s="448"/>
      <c r="BF25" s="448"/>
      <c r="BG25" s="448"/>
      <c r="BH25" s="448"/>
      <c r="BI25" s="448"/>
      <c r="BJ25" s="448"/>
      <c r="BK25" s="448"/>
      <c r="BL25" s="448"/>
      <c r="BM25" s="449"/>
      <c r="BN25" s="450">
        <v>916856</v>
      </c>
      <c r="BO25" s="451"/>
      <c r="BP25" s="451"/>
      <c r="BQ25" s="451"/>
      <c r="BR25" s="451"/>
      <c r="BS25" s="451"/>
      <c r="BT25" s="451"/>
      <c r="BU25" s="452"/>
      <c r="BV25" s="450">
        <v>1034627</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2">
      <c r="A26" s="181"/>
      <c r="B26" s="471"/>
      <c r="C26" s="472"/>
      <c r="D26" s="473"/>
      <c r="E26" s="428" t="s">
        <v>180</v>
      </c>
      <c r="F26" s="429"/>
      <c r="G26" s="429"/>
      <c r="H26" s="429"/>
      <c r="I26" s="429"/>
      <c r="J26" s="429"/>
      <c r="K26" s="430"/>
      <c r="L26" s="431">
        <v>1</v>
      </c>
      <c r="M26" s="432"/>
      <c r="N26" s="432"/>
      <c r="O26" s="432"/>
      <c r="P26" s="433"/>
      <c r="Q26" s="431">
        <v>5710</v>
      </c>
      <c r="R26" s="432"/>
      <c r="S26" s="432"/>
      <c r="T26" s="432"/>
      <c r="U26" s="432"/>
      <c r="V26" s="433"/>
      <c r="W26" s="490"/>
      <c r="X26" s="472"/>
      <c r="Y26" s="473"/>
      <c r="Z26" s="428" t="s">
        <v>181</v>
      </c>
      <c r="AA26" s="466"/>
      <c r="AB26" s="466"/>
      <c r="AC26" s="466"/>
      <c r="AD26" s="466"/>
      <c r="AE26" s="466"/>
      <c r="AF26" s="466"/>
      <c r="AG26" s="467"/>
      <c r="AH26" s="431">
        <v>10</v>
      </c>
      <c r="AI26" s="432"/>
      <c r="AJ26" s="432"/>
      <c r="AK26" s="432"/>
      <c r="AL26" s="433"/>
      <c r="AM26" s="431">
        <v>23700</v>
      </c>
      <c r="AN26" s="432"/>
      <c r="AO26" s="432"/>
      <c r="AP26" s="432"/>
      <c r="AQ26" s="432"/>
      <c r="AR26" s="433"/>
      <c r="AS26" s="431">
        <v>2370</v>
      </c>
      <c r="AT26" s="432"/>
      <c r="AU26" s="432"/>
      <c r="AV26" s="432"/>
      <c r="AW26" s="432"/>
      <c r="AX26" s="434"/>
      <c r="AY26" s="464" t="s">
        <v>182</v>
      </c>
      <c r="AZ26" s="409"/>
      <c r="BA26" s="409"/>
      <c r="BB26" s="409"/>
      <c r="BC26" s="409"/>
      <c r="BD26" s="409"/>
      <c r="BE26" s="409"/>
      <c r="BF26" s="409"/>
      <c r="BG26" s="409"/>
      <c r="BH26" s="409"/>
      <c r="BI26" s="409"/>
      <c r="BJ26" s="409"/>
      <c r="BK26" s="409"/>
      <c r="BL26" s="409"/>
      <c r="BM26" s="465"/>
      <c r="BN26" s="455" t="s">
        <v>132</v>
      </c>
      <c r="BO26" s="456"/>
      <c r="BP26" s="456"/>
      <c r="BQ26" s="456"/>
      <c r="BR26" s="456"/>
      <c r="BS26" s="456"/>
      <c r="BT26" s="456"/>
      <c r="BU26" s="457"/>
      <c r="BV26" s="455" t="s">
        <v>183</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5">
      <c r="A27" s="181"/>
      <c r="B27" s="471"/>
      <c r="C27" s="472"/>
      <c r="D27" s="473"/>
      <c r="E27" s="428" t="s">
        <v>184</v>
      </c>
      <c r="F27" s="429"/>
      <c r="G27" s="429"/>
      <c r="H27" s="429"/>
      <c r="I27" s="429"/>
      <c r="J27" s="429"/>
      <c r="K27" s="430"/>
      <c r="L27" s="431">
        <v>1</v>
      </c>
      <c r="M27" s="432"/>
      <c r="N27" s="432"/>
      <c r="O27" s="432"/>
      <c r="P27" s="433"/>
      <c r="Q27" s="431">
        <v>3960</v>
      </c>
      <c r="R27" s="432"/>
      <c r="S27" s="432"/>
      <c r="T27" s="432"/>
      <c r="U27" s="432"/>
      <c r="V27" s="433"/>
      <c r="W27" s="490"/>
      <c r="X27" s="472"/>
      <c r="Y27" s="473"/>
      <c r="Z27" s="428" t="s">
        <v>185</v>
      </c>
      <c r="AA27" s="429"/>
      <c r="AB27" s="429"/>
      <c r="AC27" s="429"/>
      <c r="AD27" s="429"/>
      <c r="AE27" s="429"/>
      <c r="AF27" s="429"/>
      <c r="AG27" s="430"/>
      <c r="AH27" s="431">
        <v>31</v>
      </c>
      <c r="AI27" s="432"/>
      <c r="AJ27" s="432"/>
      <c r="AK27" s="432"/>
      <c r="AL27" s="433"/>
      <c r="AM27" s="431">
        <v>87513</v>
      </c>
      <c r="AN27" s="432"/>
      <c r="AO27" s="432"/>
      <c r="AP27" s="432"/>
      <c r="AQ27" s="432"/>
      <c r="AR27" s="433"/>
      <c r="AS27" s="431">
        <v>2823</v>
      </c>
      <c r="AT27" s="432"/>
      <c r="AU27" s="432"/>
      <c r="AV27" s="432"/>
      <c r="AW27" s="432"/>
      <c r="AX27" s="434"/>
      <c r="AY27" s="461" t="s">
        <v>186</v>
      </c>
      <c r="AZ27" s="462"/>
      <c r="BA27" s="462"/>
      <c r="BB27" s="462"/>
      <c r="BC27" s="462"/>
      <c r="BD27" s="462"/>
      <c r="BE27" s="462"/>
      <c r="BF27" s="462"/>
      <c r="BG27" s="462"/>
      <c r="BH27" s="462"/>
      <c r="BI27" s="462"/>
      <c r="BJ27" s="462"/>
      <c r="BK27" s="462"/>
      <c r="BL27" s="462"/>
      <c r="BM27" s="463"/>
      <c r="BN27" s="458" t="s">
        <v>132</v>
      </c>
      <c r="BO27" s="459"/>
      <c r="BP27" s="459"/>
      <c r="BQ27" s="459"/>
      <c r="BR27" s="459"/>
      <c r="BS27" s="459"/>
      <c r="BT27" s="459"/>
      <c r="BU27" s="460"/>
      <c r="BV27" s="458" t="s">
        <v>183</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2">
      <c r="A28" s="181"/>
      <c r="B28" s="471"/>
      <c r="C28" s="472"/>
      <c r="D28" s="473"/>
      <c r="E28" s="428" t="s">
        <v>187</v>
      </c>
      <c r="F28" s="429"/>
      <c r="G28" s="429"/>
      <c r="H28" s="429"/>
      <c r="I28" s="429"/>
      <c r="J28" s="429"/>
      <c r="K28" s="430"/>
      <c r="L28" s="431">
        <v>1</v>
      </c>
      <c r="M28" s="432"/>
      <c r="N28" s="432"/>
      <c r="O28" s="432"/>
      <c r="P28" s="433"/>
      <c r="Q28" s="431">
        <v>3230</v>
      </c>
      <c r="R28" s="432"/>
      <c r="S28" s="432"/>
      <c r="T28" s="432"/>
      <c r="U28" s="432"/>
      <c r="V28" s="433"/>
      <c r="W28" s="490"/>
      <c r="X28" s="472"/>
      <c r="Y28" s="473"/>
      <c r="Z28" s="428" t="s">
        <v>188</v>
      </c>
      <c r="AA28" s="429"/>
      <c r="AB28" s="429"/>
      <c r="AC28" s="429"/>
      <c r="AD28" s="429"/>
      <c r="AE28" s="429"/>
      <c r="AF28" s="429"/>
      <c r="AG28" s="430"/>
      <c r="AH28" s="431" t="s">
        <v>183</v>
      </c>
      <c r="AI28" s="432"/>
      <c r="AJ28" s="432"/>
      <c r="AK28" s="432"/>
      <c r="AL28" s="433"/>
      <c r="AM28" s="431" t="s">
        <v>132</v>
      </c>
      <c r="AN28" s="432"/>
      <c r="AO28" s="432"/>
      <c r="AP28" s="432"/>
      <c r="AQ28" s="432"/>
      <c r="AR28" s="433"/>
      <c r="AS28" s="431" t="s">
        <v>183</v>
      </c>
      <c r="AT28" s="432"/>
      <c r="AU28" s="432"/>
      <c r="AV28" s="432"/>
      <c r="AW28" s="432"/>
      <c r="AX28" s="434"/>
      <c r="AY28" s="438" t="s">
        <v>189</v>
      </c>
      <c r="AZ28" s="439"/>
      <c r="BA28" s="439"/>
      <c r="BB28" s="440"/>
      <c r="BC28" s="447" t="s">
        <v>50</v>
      </c>
      <c r="BD28" s="448"/>
      <c r="BE28" s="448"/>
      <c r="BF28" s="448"/>
      <c r="BG28" s="448"/>
      <c r="BH28" s="448"/>
      <c r="BI28" s="448"/>
      <c r="BJ28" s="448"/>
      <c r="BK28" s="448"/>
      <c r="BL28" s="448"/>
      <c r="BM28" s="449"/>
      <c r="BN28" s="450">
        <v>3593690</v>
      </c>
      <c r="BO28" s="451"/>
      <c r="BP28" s="451"/>
      <c r="BQ28" s="451"/>
      <c r="BR28" s="451"/>
      <c r="BS28" s="451"/>
      <c r="BT28" s="451"/>
      <c r="BU28" s="452"/>
      <c r="BV28" s="450">
        <v>3313526</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2">
      <c r="A29" s="181"/>
      <c r="B29" s="471"/>
      <c r="C29" s="472"/>
      <c r="D29" s="473"/>
      <c r="E29" s="428" t="s">
        <v>190</v>
      </c>
      <c r="F29" s="429"/>
      <c r="G29" s="429"/>
      <c r="H29" s="429"/>
      <c r="I29" s="429"/>
      <c r="J29" s="429"/>
      <c r="K29" s="430"/>
      <c r="L29" s="431">
        <v>14</v>
      </c>
      <c r="M29" s="432"/>
      <c r="N29" s="432"/>
      <c r="O29" s="432"/>
      <c r="P29" s="433"/>
      <c r="Q29" s="431">
        <v>2970</v>
      </c>
      <c r="R29" s="432"/>
      <c r="S29" s="432"/>
      <c r="T29" s="432"/>
      <c r="U29" s="432"/>
      <c r="V29" s="433"/>
      <c r="W29" s="491"/>
      <c r="X29" s="492"/>
      <c r="Y29" s="493"/>
      <c r="Z29" s="428" t="s">
        <v>191</v>
      </c>
      <c r="AA29" s="429"/>
      <c r="AB29" s="429"/>
      <c r="AC29" s="429"/>
      <c r="AD29" s="429"/>
      <c r="AE29" s="429"/>
      <c r="AF29" s="429"/>
      <c r="AG29" s="430"/>
      <c r="AH29" s="431">
        <v>331</v>
      </c>
      <c r="AI29" s="432"/>
      <c r="AJ29" s="432"/>
      <c r="AK29" s="432"/>
      <c r="AL29" s="433"/>
      <c r="AM29" s="431">
        <v>964713</v>
      </c>
      <c r="AN29" s="432"/>
      <c r="AO29" s="432"/>
      <c r="AP29" s="432"/>
      <c r="AQ29" s="432"/>
      <c r="AR29" s="433"/>
      <c r="AS29" s="431">
        <v>2915</v>
      </c>
      <c r="AT29" s="432"/>
      <c r="AU29" s="432"/>
      <c r="AV29" s="432"/>
      <c r="AW29" s="432"/>
      <c r="AX29" s="434"/>
      <c r="AY29" s="441"/>
      <c r="AZ29" s="442"/>
      <c r="BA29" s="442"/>
      <c r="BB29" s="443"/>
      <c r="BC29" s="435" t="s">
        <v>192</v>
      </c>
      <c r="BD29" s="436"/>
      <c r="BE29" s="436"/>
      <c r="BF29" s="436"/>
      <c r="BG29" s="436"/>
      <c r="BH29" s="436"/>
      <c r="BI29" s="436"/>
      <c r="BJ29" s="436"/>
      <c r="BK29" s="436"/>
      <c r="BL29" s="436"/>
      <c r="BM29" s="437"/>
      <c r="BN29" s="455">
        <v>273164</v>
      </c>
      <c r="BO29" s="456"/>
      <c r="BP29" s="456"/>
      <c r="BQ29" s="456"/>
      <c r="BR29" s="456"/>
      <c r="BS29" s="456"/>
      <c r="BT29" s="456"/>
      <c r="BU29" s="457"/>
      <c r="BV29" s="455">
        <v>273104</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5">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193</v>
      </c>
      <c r="X30" s="417"/>
      <c r="Y30" s="417"/>
      <c r="Z30" s="417"/>
      <c r="AA30" s="417"/>
      <c r="AB30" s="417"/>
      <c r="AC30" s="417"/>
      <c r="AD30" s="417"/>
      <c r="AE30" s="417"/>
      <c r="AF30" s="417"/>
      <c r="AG30" s="418"/>
      <c r="AH30" s="419">
        <v>97.1</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52</v>
      </c>
      <c r="BD30" s="423"/>
      <c r="BE30" s="423"/>
      <c r="BF30" s="423"/>
      <c r="BG30" s="423"/>
      <c r="BH30" s="423"/>
      <c r="BI30" s="423"/>
      <c r="BJ30" s="423"/>
      <c r="BK30" s="423"/>
      <c r="BL30" s="423"/>
      <c r="BM30" s="424"/>
      <c r="BN30" s="458">
        <v>3645667</v>
      </c>
      <c r="BO30" s="459"/>
      <c r="BP30" s="459"/>
      <c r="BQ30" s="459"/>
      <c r="BR30" s="459"/>
      <c r="BS30" s="459"/>
      <c r="BT30" s="459"/>
      <c r="BU30" s="460"/>
      <c r="BV30" s="458">
        <v>2627477</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08" t="s">
        <v>194</v>
      </c>
      <c r="D32" s="408"/>
      <c r="E32" s="408"/>
      <c r="F32" s="408"/>
      <c r="G32" s="408"/>
      <c r="H32" s="408"/>
      <c r="I32" s="408"/>
      <c r="J32" s="408"/>
      <c r="K32" s="408"/>
      <c r="L32" s="408"/>
      <c r="M32" s="408"/>
      <c r="N32" s="408"/>
      <c r="O32" s="408"/>
      <c r="P32" s="408"/>
      <c r="Q32" s="408"/>
      <c r="R32" s="408"/>
      <c r="S32" s="408"/>
      <c r="U32" s="409" t="s">
        <v>195</v>
      </c>
      <c r="V32" s="409"/>
      <c r="W32" s="409"/>
      <c r="X32" s="409"/>
      <c r="Y32" s="409"/>
      <c r="Z32" s="409"/>
      <c r="AA32" s="409"/>
      <c r="AB32" s="409"/>
      <c r="AC32" s="409"/>
      <c r="AD32" s="409"/>
      <c r="AE32" s="409"/>
      <c r="AF32" s="409"/>
      <c r="AG32" s="409"/>
      <c r="AH32" s="409"/>
      <c r="AI32" s="409"/>
      <c r="AJ32" s="409"/>
      <c r="AK32" s="409"/>
      <c r="AM32" s="409" t="s">
        <v>196</v>
      </c>
      <c r="AN32" s="409"/>
      <c r="AO32" s="409"/>
      <c r="AP32" s="409"/>
      <c r="AQ32" s="409"/>
      <c r="AR32" s="409"/>
      <c r="AS32" s="409"/>
      <c r="AT32" s="409"/>
      <c r="AU32" s="409"/>
      <c r="AV32" s="409"/>
      <c r="AW32" s="409"/>
      <c r="AX32" s="409"/>
      <c r="AY32" s="409"/>
      <c r="AZ32" s="409"/>
      <c r="BA32" s="409"/>
      <c r="BB32" s="409"/>
      <c r="BC32" s="409"/>
      <c r="BE32" s="409" t="s">
        <v>197</v>
      </c>
      <c r="BF32" s="409"/>
      <c r="BG32" s="409"/>
      <c r="BH32" s="409"/>
      <c r="BI32" s="409"/>
      <c r="BJ32" s="409"/>
      <c r="BK32" s="409"/>
      <c r="BL32" s="409"/>
      <c r="BM32" s="409"/>
      <c r="BN32" s="409"/>
      <c r="BO32" s="409"/>
      <c r="BP32" s="409"/>
      <c r="BQ32" s="409"/>
      <c r="BR32" s="409"/>
      <c r="BS32" s="409"/>
      <c r="BT32" s="409"/>
      <c r="BU32" s="409"/>
      <c r="BW32" s="409" t="s">
        <v>198</v>
      </c>
      <c r="BX32" s="409"/>
      <c r="BY32" s="409"/>
      <c r="BZ32" s="409"/>
      <c r="CA32" s="409"/>
      <c r="CB32" s="409"/>
      <c r="CC32" s="409"/>
      <c r="CD32" s="409"/>
      <c r="CE32" s="409"/>
      <c r="CF32" s="409"/>
      <c r="CG32" s="409"/>
      <c r="CH32" s="409"/>
      <c r="CI32" s="409"/>
      <c r="CJ32" s="409"/>
      <c r="CK32" s="409"/>
      <c r="CL32" s="409"/>
      <c r="CM32" s="409"/>
      <c r="CO32" s="409" t="s">
        <v>199</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2">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202</v>
      </c>
      <c r="X33" s="406"/>
      <c r="Y33" s="406"/>
      <c r="Z33" s="406"/>
      <c r="AA33" s="406"/>
      <c r="AB33" s="406"/>
      <c r="AC33" s="406"/>
      <c r="AD33" s="406"/>
      <c r="AE33" s="406"/>
      <c r="AF33" s="406"/>
      <c r="AG33" s="406"/>
      <c r="AH33" s="406"/>
      <c r="AI33" s="406"/>
      <c r="AJ33" s="406"/>
      <c r="AK33" s="406"/>
      <c r="AL33" s="206"/>
      <c r="AM33" s="407" t="s">
        <v>203</v>
      </c>
      <c r="AN33" s="407"/>
      <c r="AO33" s="406" t="s">
        <v>201</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200</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IF('各会計、関係団体の財政状況及び健全化判断比率'!B33="","",'各会計、関係団体の財政状況及び健全化判断比率'!B33)</f>
        <v>田窪第２工業団地特別会計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松山養護老人ホーム事務組合（一般会計）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f t="shared" ref="BE35:BE43" si="1">IF(BG35="","",BE34+1)</f>
        <v>8</v>
      </c>
      <c r="BF35" s="403"/>
      <c r="BG35" s="404" t="str">
        <f>IF('各会計、関係団体の財政状況及び健全化判断比率'!B34="","",'各会計、関係団体の財政状況及び健全化判断比率'!B34)</f>
        <v>吉久工業団地特別会計</v>
      </c>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松山養護老人ホーム事務組合（診療所事業会計）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松山広域福祉施設事務組合（一般会計）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松山広域福祉施設事務組合（公営企業会計）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松山衛生事務組合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愛媛県市町総合事務組合（退職手当事業分）</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愛媛県市町総合事務組合（消防補償事業分）</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愛媛県市町総合事務組合（議員公務災害事業分）</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17</v>
      </c>
      <c r="BX42" s="403"/>
      <c r="BY42" s="404" t="str">
        <f>IF('各会計、関係団体の財政状況及び健全化判断比率'!B76="","",'各会計、関係団体の財政状況及び健全化判断比率'!B76)</f>
        <v>松山市、東温市共有山林組合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18</v>
      </c>
      <c r="BX43" s="403"/>
      <c r="BY43" s="404" t="str">
        <f>IF('各会計、関係団体の財政状況及び健全化判断比率'!B77="","",'各会計、関係団体の財政状況及び健全化判断比率'!B77)</f>
        <v>愛媛地方税滞納整理機構</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fohRFzyeC9GJnD844qaQWvS6IwF5cDFSZK4GIx1SjlQKs4Pwo4CEPrnHmoyCPPJha+VOSqXrRFLAPRJUI+9BkQ==" saltValue="aINwZCTfQPY7KP614TudP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5" t="s">
        <v>221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223</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2">
      <c r="B4" s="715" t="s">
        <v>1</v>
      </c>
      <c r="C4" s="716"/>
      <c r="D4" s="716"/>
      <c r="E4" s="716"/>
      <c r="F4" s="716"/>
      <c r="G4" s="716"/>
      <c r="H4" s="716"/>
      <c r="I4" s="716"/>
      <c r="J4" s="716"/>
      <c r="K4" s="716"/>
      <c r="L4" s="716"/>
      <c r="M4" s="716"/>
      <c r="N4" s="716"/>
      <c r="O4" s="716"/>
      <c r="P4" s="716"/>
      <c r="Q4" s="717"/>
      <c r="R4" s="715" t="s">
        <v>224</v>
      </c>
      <c r="S4" s="716"/>
      <c r="T4" s="716"/>
      <c r="U4" s="716"/>
      <c r="V4" s="716"/>
      <c r="W4" s="716"/>
      <c r="X4" s="716"/>
      <c r="Y4" s="717"/>
      <c r="Z4" s="715" t="s">
        <v>225</v>
      </c>
      <c r="AA4" s="716"/>
      <c r="AB4" s="716"/>
      <c r="AC4" s="717"/>
      <c r="AD4" s="715" t="s">
        <v>226</v>
      </c>
      <c r="AE4" s="716"/>
      <c r="AF4" s="716"/>
      <c r="AG4" s="716"/>
      <c r="AH4" s="716"/>
      <c r="AI4" s="716"/>
      <c r="AJ4" s="716"/>
      <c r="AK4" s="717"/>
      <c r="AL4" s="715" t="s">
        <v>225</v>
      </c>
      <c r="AM4" s="716"/>
      <c r="AN4" s="716"/>
      <c r="AO4" s="717"/>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15" t="s">
        <v>230</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2">
      <c r="B5" s="712" t="s">
        <v>231</v>
      </c>
      <c r="C5" s="713"/>
      <c r="D5" s="713"/>
      <c r="E5" s="713"/>
      <c r="F5" s="713"/>
      <c r="G5" s="713"/>
      <c r="H5" s="713"/>
      <c r="I5" s="713"/>
      <c r="J5" s="713"/>
      <c r="K5" s="713"/>
      <c r="L5" s="713"/>
      <c r="M5" s="713"/>
      <c r="N5" s="713"/>
      <c r="O5" s="713"/>
      <c r="P5" s="713"/>
      <c r="Q5" s="714"/>
      <c r="R5" s="709">
        <v>4324150</v>
      </c>
      <c r="S5" s="710"/>
      <c r="T5" s="710"/>
      <c r="U5" s="710"/>
      <c r="V5" s="710"/>
      <c r="W5" s="710"/>
      <c r="X5" s="710"/>
      <c r="Y5" s="738"/>
      <c r="Z5" s="751">
        <v>23.1</v>
      </c>
      <c r="AA5" s="751"/>
      <c r="AB5" s="751"/>
      <c r="AC5" s="751"/>
      <c r="AD5" s="752">
        <v>4324150</v>
      </c>
      <c r="AE5" s="752"/>
      <c r="AF5" s="752"/>
      <c r="AG5" s="752"/>
      <c r="AH5" s="752"/>
      <c r="AI5" s="752"/>
      <c r="AJ5" s="752"/>
      <c r="AK5" s="752"/>
      <c r="AL5" s="739">
        <v>42.5</v>
      </c>
      <c r="AM5" s="722"/>
      <c r="AN5" s="722"/>
      <c r="AO5" s="740"/>
      <c r="AP5" s="712" t="s">
        <v>232</v>
      </c>
      <c r="AQ5" s="713"/>
      <c r="AR5" s="713"/>
      <c r="AS5" s="713"/>
      <c r="AT5" s="713"/>
      <c r="AU5" s="713"/>
      <c r="AV5" s="713"/>
      <c r="AW5" s="713"/>
      <c r="AX5" s="713"/>
      <c r="AY5" s="713"/>
      <c r="AZ5" s="713"/>
      <c r="BA5" s="713"/>
      <c r="BB5" s="713"/>
      <c r="BC5" s="713"/>
      <c r="BD5" s="713"/>
      <c r="BE5" s="713"/>
      <c r="BF5" s="714"/>
      <c r="BG5" s="663">
        <v>4321950</v>
      </c>
      <c r="BH5" s="664"/>
      <c r="BI5" s="664"/>
      <c r="BJ5" s="664"/>
      <c r="BK5" s="664"/>
      <c r="BL5" s="664"/>
      <c r="BM5" s="664"/>
      <c r="BN5" s="665"/>
      <c r="BO5" s="699">
        <v>99.9</v>
      </c>
      <c r="BP5" s="699"/>
      <c r="BQ5" s="699"/>
      <c r="BR5" s="699"/>
      <c r="BS5" s="700">
        <v>113036</v>
      </c>
      <c r="BT5" s="700"/>
      <c r="BU5" s="700"/>
      <c r="BV5" s="700"/>
      <c r="BW5" s="700"/>
      <c r="BX5" s="700"/>
      <c r="BY5" s="700"/>
      <c r="BZ5" s="700"/>
      <c r="CA5" s="700"/>
      <c r="CB5" s="731"/>
      <c r="CD5" s="715" t="s">
        <v>227</v>
      </c>
      <c r="CE5" s="716"/>
      <c r="CF5" s="716"/>
      <c r="CG5" s="716"/>
      <c r="CH5" s="716"/>
      <c r="CI5" s="716"/>
      <c r="CJ5" s="716"/>
      <c r="CK5" s="716"/>
      <c r="CL5" s="716"/>
      <c r="CM5" s="716"/>
      <c r="CN5" s="716"/>
      <c r="CO5" s="716"/>
      <c r="CP5" s="716"/>
      <c r="CQ5" s="717"/>
      <c r="CR5" s="715" t="s">
        <v>233</v>
      </c>
      <c r="CS5" s="716"/>
      <c r="CT5" s="716"/>
      <c r="CU5" s="716"/>
      <c r="CV5" s="716"/>
      <c r="CW5" s="716"/>
      <c r="CX5" s="716"/>
      <c r="CY5" s="717"/>
      <c r="CZ5" s="715" t="s">
        <v>225</v>
      </c>
      <c r="DA5" s="716"/>
      <c r="DB5" s="716"/>
      <c r="DC5" s="717"/>
      <c r="DD5" s="715" t="s">
        <v>234</v>
      </c>
      <c r="DE5" s="716"/>
      <c r="DF5" s="716"/>
      <c r="DG5" s="716"/>
      <c r="DH5" s="716"/>
      <c r="DI5" s="716"/>
      <c r="DJ5" s="716"/>
      <c r="DK5" s="716"/>
      <c r="DL5" s="716"/>
      <c r="DM5" s="716"/>
      <c r="DN5" s="716"/>
      <c r="DO5" s="716"/>
      <c r="DP5" s="717"/>
      <c r="DQ5" s="715" t="s">
        <v>235</v>
      </c>
      <c r="DR5" s="716"/>
      <c r="DS5" s="716"/>
      <c r="DT5" s="716"/>
      <c r="DU5" s="716"/>
      <c r="DV5" s="716"/>
      <c r="DW5" s="716"/>
      <c r="DX5" s="716"/>
      <c r="DY5" s="716"/>
      <c r="DZ5" s="716"/>
      <c r="EA5" s="716"/>
      <c r="EB5" s="716"/>
      <c r="EC5" s="717"/>
    </row>
    <row r="6" spans="2:143" ht="11.25" customHeight="1" x14ac:dyDescent="0.2">
      <c r="B6" s="660" t="s">
        <v>236</v>
      </c>
      <c r="C6" s="661"/>
      <c r="D6" s="661"/>
      <c r="E6" s="661"/>
      <c r="F6" s="661"/>
      <c r="G6" s="661"/>
      <c r="H6" s="661"/>
      <c r="I6" s="661"/>
      <c r="J6" s="661"/>
      <c r="K6" s="661"/>
      <c r="L6" s="661"/>
      <c r="M6" s="661"/>
      <c r="N6" s="661"/>
      <c r="O6" s="661"/>
      <c r="P6" s="661"/>
      <c r="Q6" s="662"/>
      <c r="R6" s="663">
        <v>150206</v>
      </c>
      <c r="S6" s="664"/>
      <c r="T6" s="664"/>
      <c r="U6" s="664"/>
      <c r="V6" s="664"/>
      <c r="W6" s="664"/>
      <c r="X6" s="664"/>
      <c r="Y6" s="665"/>
      <c r="Z6" s="699">
        <v>0.8</v>
      </c>
      <c r="AA6" s="699"/>
      <c r="AB6" s="699"/>
      <c r="AC6" s="699"/>
      <c r="AD6" s="700">
        <v>150206</v>
      </c>
      <c r="AE6" s="700"/>
      <c r="AF6" s="700"/>
      <c r="AG6" s="700"/>
      <c r="AH6" s="700"/>
      <c r="AI6" s="700"/>
      <c r="AJ6" s="700"/>
      <c r="AK6" s="700"/>
      <c r="AL6" s="666">
        <v>1.5</v>
      </c>
      <c r="AM6" s="667"/>
      <c r="AN6" s="667"/>
      <c r="AO6" s="701"/>
      <c r="AP6" s="660" t="s">
        <v>237</v>
      </c>
      <c r="AQ6" s="661"/>
      <c r="AR6" s="661"/>
      <c r="AS6" s="661"/>
      <c r="AT6" s="661"/>
      <c r="AU6" s="661"/>
      <c r="AV6" s="661"/>
      <c r="AW6" s="661"/>
      <c r="AX6" s="661"/>
      <c r="AY6" s="661"/>
      <c r="AZ6" s="661"/>
      <c r="BA6" s="661"/>
      <c r="BB6" s="661"/>
      <c r="BC6" s="661"/>
      <c r="BD6" s="661"/>
      <c r="BE6" s="661"/>
      <c r="BF6" s="662"/>
      <c r="BG6" s="663">
        <v>4321950</v>
      </c>
      <c r="BH6" s="664"/>
      <c r="BI6" s="664"/>
      <c r="BJ6" s="664"/>
      <c r="BK6" s="664"/>
      <c r="BL6" s="664"/>
      <c r="BM6" s="664"/>
      <c r="BN6" s="665"/>
      <c r="BO6" s="699">
        <v>99.9</v>
      </c>
      <c r="BP6" s="699"/>
      <c r="BQ6" s="699"/>
      <c r="BR6" s="699"/>
      <c r="BS6" s="700">
        <v>113036</v>
      </c>
      <c r="BT6" s="700"/>
      <c r="BU6" s="700"/>
      <c r="BV6" s="700"/>
      <c r="BW6" s="700"/>
      <c r="BX6" s="700"/>
      <c r="BY6" s="700"/>
      <c r="BZ6" s="700"/>
      <c r="CA6" s="700"/>
      <c r="CB6" s="731"/>
      <c r="CD6" s="712" t="s">
        <v>238</v>
      </c>
      <c r="CE6" s="713"/>
      <c r="CF6" s="713"/>
      <c r="CG6" s="713"/>
      <c r="CH6" s="713"/>
      <c r="CI6" s="713"/>
      <c r="CJ6" s="713"/>
      <c r="CK6" s="713"/>
      <c r="CL6" s="713"/>
      <c r="CM6" s="713"/>
      <c r="CN6" s="713"/>
      <c r="CO6" s="713"/>
      <c r="CP6" s="713"/>
      <c r="CQ6" s="714"/>
      <c r="CR6" s="663">
        <v>132796</v>
      </c>
      <c r="CS6" s="664"/>
      <c r="CT6" s="664"/>
      <c r="CU6" s="664"/>
      <c r="CV6" s="664"/>
      <c r="CW6" s="664"/>
      <c r="CX6" s="664"/>
      <c r="CY6" s="665"/>
      <c r="CZ6" s="739">
        <v>0.8</v>
      </c>
      <c r="DA6" s="722"/>
      <c r="DB6" s="722"/>
      <c r="DC6" s="741"/>
      <c r="DD6" s="669" t="s">
        <v>132</v>
      </c>
      <c r="DE6" s="664"/>
      <c r="DF6" s="664"/>
      <c r="DG6" s="664"/>
      <c r="DH6" s="664"/>
      <c r="DI6" s="664"/>
      <c r="DJ6" s="664"/>
      <c r="DK6" s="664"/>
      <c r="DL6" s="664"/>
      <c r="DM6" s="664"/>
      <c r="DN6" s="664"/>
      <c r="DO6" s="664"/>
      <c r="DP6" s="665"/>
      <c r="DQ6" s="669">
        <v>132730</v>
      </c>
      <c r="DR6" s="664"/>
      <c r="DS6" s="664"/>
      <c r="DT6" s="664"/>
      <c r="DU6" s="664"/>
      <c r="DV6" s="664"/>
      <c r="DW6" s="664"/>
      <c r="DX6" s="664"/>
      <c r="DY6" s="664"/>
      <c r="DZ6" s="664"/>
      <c r="EA6" s="664"/>
      <c r="EB6" s="664"/>
      <c r="EC6" s="698"/>
    </row>
    <row r="7" spans="2:143" ht="11.25" customHeight="1" x14ac:dyDescent="0.2">
      <c r="B7" s="660" t="s">
        <v>239</v>
      </c>
      <c r="C7" s="661"/>
      <c r="D7" s="661"/>
      <c r="E7" s="661"/>
      <c r="F7" s="661"/>
      <c r="G7" s="661"/>
      <c r="H7" s="661"/>
      <c r="I7" s="661"/>
      <c r="J7" s="661"/>
      <c r="K7" s="661"/>
      <c r="L7" s="661"/>
      <c r="M7" s="661"/>
      <c r="N7" s="661"/>
      <c r="O7" s="661"/>
      <c r="P7" s="661"/>
      <c r="Q7" s="662"/>
      <c r="R7" s="663">
        <v>3561</v>
      </c>
      <c r="S7" s="664"/>
      <c r="T7" s="664"/>
      <c r="U7" s="664"/>
      <c r="V7" s="664"/>
      <c r="W7" s="664"/>
      <c r="X7" s="664"/>
      <c r="Y7" s="665"/>
      <c r="Z7" s="699">
        <v>0</v>
      </c>
      <c r="AA7" s="699"/>
      <c r="AB7" s="699"/>
      <c r="AC7" s="699"/>
      <c r="AD7" s="700">
        <v>3561</v>
      </c>
      <c r="AE7" s="700"/>
      <c r="AF7" s="700"/>
      <c r="AG7" s="700"/>
      <c r="AH7" s="700"/>
      <c r="AI7" s="700"/>
      <c r="AJ7" s="700"/>
      <c r="AK7" s="700"/>
      <c r="AL7" s="666">
        <v>0</v>
      </c>
      <c r="AM7" s="667"/>
      <c r="AN7" s="667"/>
      <c r="AO7" s="701"/>
      <c r="AP7" s="660" t="s">
        <v>240</v>
      </c>
      <c r="AQ7" s="661"/>
      <c r="AR7" s="661"/>
      <c r="AS7" s="661"/>
      <c r="AT7" s="661"/>
      <c r="AU7" s="661"/>
      <c r="AV7" s="661"/>
      <c r="AW7" s="661"/>
      <c r="AX7" s="661"/>
      <c r="AY7" s="661"/>
      <c r="AZ7" s="661"/>
      <c r="BA7" s="661"/>
      <c r="BB7" s="661"/>
      <c r="BC7" s="661"/>
      <c r="BD7" s="661"/>
      <c r="BE7" s="661"/>
      <c r="BF7" s="662"/>
      <c r="BG7" s="663">
        <v>1972075</v>
      </c>
      <c r="BH7" s="664"/>
      <c r="BI7" s="664"/>
      <c r="BJ7" s="664"/>
      <c r="BK7" s="664"/>
      <c r="BL7" s="664"/>
      <c r="BM7" s="664"/>
      <c r="BN7" s="665"/>
      <c r="BO7" s="699">
        <v>45.6</v>
      </c>
      <c r="BP7" s="699"/>
      <c r="BQ7" s="699"/>
      <c r="BR7" s="699"/>
      <c r="BS7" s="700">
        <v>113036</v>
      </c>
      <c r="BT7" s="700"/>
      <c r="BU7" s="700"/>
      <c r="BV7" s="700"/>
      <c r="BW7" s="700"/>
      <c r="BX7" s="700"/>
      <c r="BY7" s="700"/>
      <c r="BZ7" s="700"/>
      <c r="CA7" s="700"/>
      <c r="CB7" s="731"/>
      <c r="CD7" s="660" t="s">
        <v>241</v>
      </c>
      <c r="CE7" s="661"/>
      <c r="CF7" s="661"/>
      <c r="CG7" s="661"/>
      <c r="CH7" s="661"/>
      <c r="CI7" s="661"/>
      <c r="CJ7" s="661"/>
      <c r="CK7" s="661"/>
      <c r="CL7" s="661"/>
      <c r="CM7" s="661"/>
      <c r="CN7" s="661"/>
      <c r="CO7" s="661"/>
      <c r="CP7" s="661"/>
      <c r="CQ7" s="662"/>
      <c r="CR7" s="663">
        <v>2258556</v>
      </c>
      <c r="CS7" s="664"/>
      <c r="CT7" s="664"/>
      <c r="CU7" s="664"/>
      <c r="CV7" s="664"/>
      <c r="CW7" s="664"/>
      <c r="CX7" s="664"/>
      <c r="CY7" s="665"/>
      <c r="CZ7" s="699">
        <v>12.9</v>
      </c>
      <c r="DA7" s="699"/>
      <c r="DB7" s="699"/>
      <c r="DC7" s="699"/>
      <c r="DD7" s="669">
        <v>19258</v>
      </c>
      <c r="DE7" s="664"/>
      <c r="DF7" s="664"/>
      <c r="DG7" s="664"/>
      <c r="DH7" s="664"/>
      <c r="DI7" s="664"/>
      <c r="DJ7" s="664"/>
      <c r="DK7" s="664"/>
      <c r="DL7" s="664"/>
      <c r="DM7" s="664"/>
      <c r="DN7" s="664"/>
      <c r="DO7" s="664"/>
      <c r="DP7" s="665"/>
      <c r="DQ7" s="669">
        <v>2043294</v>
      </c>
      <c r="DR7" s="664"/>
      <c r="DS7" s="664"/>
      <c r="DT7" s="664"/>
      <c r="DU7" s="664"/>
      <c r="DV7" s="664"/>
      <c r="DW7" s="664"/>
      <c r="DX7" s="664"/>
      <c r="DY7" s="664"/>
      <c r="DZ7" s="664"/>
      <c r="EA7" s="664"/>
      <c r="EB7" s="664"/>
      <c r="EC7" s="698"/>
    </row>
    <row r="8" spans="2:143" ht="11.25" customHeight="1" x14ac:dyDescent="0.2">
      <c r="B8" s="660" t="s">
        <v>242</v>
      </c>
      <c r="C8" s="661"/>
      <c r="D8" s="661"/>
      <c r="E8" s="661"/>
      <c r="F8" s="661"/>
      <c r="G8" s="661"/>
      <c r="H8" s="661"/>
      <c r="I8" s="661"/>
      <c r="J8" s="661"/>
      <c r="K8" s="661"/>
      <c r="L8" s="661"/>
      <c r="M8" s="661"/>
      <c r="N8" s="661"/>
      <c r="O8" s="661"/>
      <c r="P8" s="661"/>
      <c r="Q8" s="662"/>
      <c r="R8" s="663">
        <v>21398</v>
      </c>
      <c r="S8" s="664"/>
      <c r="T8" s="664"/>
      <c r="U8" s="664"/>
      <c r="V8" s="664"/>
      <c r="W8" s="664"/>
      <c r="X8" s="664"/>
      <c r="Y8" s="665"/>
      <c r="Z8" s="699">
        <v>0.1</v>
      </c>
      <c r="AA8" s="699"/>
      <c r="AB8" s="699"/>
      <c r="AC8" s="699"/>
      <c r="AD8" s="700">
        <v>21398</v>
      </c>
      <c r="AE8" s="700"/>
      <c r="AF8" s="700"/>
      <c r="AG8" s="700"/>
      <c r="AH8" s="700"/>
      <c r="AI8" s="700"/>
      <c r="AJ8" s="700"/>
      <c r="AK8" s="700"/>
      <c r="AL8" s="666">
        <v>0.2</v>
      </c>
      <c r="AM8" s="667"/>
      <c r="AN8" s="667"/>
      <c r="AO8" s="701"/>
      <c r="AP8" s="660" t="s">
        <v>243</v>
      </c>
      <c r="AQ8" s="661"/>
      <c r="AR8" s="661"/>
      <c r="AS8" s="661"/>
      <c r="AT8" s="661"/>
      <c r="AU8" s="661"/>
      <c r="AV8" s="661"/>
      <c r="AW8" s="661"/>
      <c r="AX8" s="661"/>
      <c r="AY8" s="661"/>
      <c r="AZ8" s="661"/>
      <c r="BA8" s="661"/>
      <c r="BB8" s="661"/>
      <c r="BC8" s="661"/>
      <c r="BD8" s="661"/>
      <c r="BE8" s="661"/>
      <c r="BF8" s="662"/>
      <c r="BG8" s="663">
        <v>54700</v>
      </c>
      <c r="BH8" s="664"/>
      <c r="BI8" s="664"/>
      <c r="BJ8" s="664"/>
      <c r="BK8" s="664"/>
      <c r="BL8" s="664"/>
      <c r="BM8" s="664"/>
      <c r="BN8" s="665"/>
      <c r="BO8" s="699">
        <v>1.3</v>
      </c>
      <c r="BP8" s="699"/>
      <c r="BQ8" s="699"/>
      <c r="BR8" s="699"/>
      <c r="BS8" s="700" t="s">
        <v>244</v>
      </c>
      <c r="BT8" s="700"/>
      <c r="BU8" s="700"/>
      <c r="BV8" s="700"/>
      <c r="BW8" s="700"/>
      <c r="BX8" s="700"/>
      <c r="BY8" s="700"/>
      <c r="BZ8" s="700"/>
      <c r="CA8" s="700"/>
      <c r="CB8" s="731"/>
      <c r="CD8" s="660" t="s">
        <v>245</v>
      </c>
      <c r="CE8" s="661"/>
      <c r="CF8" s="661"/>
      <c r="CG8" s="661"/>
      <c r="CH8" s="661"/>
      <c r="CI8" s="661"/>
      <c r="CJ8" s="661"/>
      <c r="CK8" s="661"/>
      <c r="CL8" s="661"/>
      <c r="CM8" s="661"/>
      <c r="CN8" s="661"/>
      <c r="CO8" s="661"/>
      <c r="CP8" s="661"/>
      <c r="CQ8" s="662"/>
      <c r="CR8" s="663">
        <v>6184807</v>
      </c>
      <c r="CS8" s="664"/>
      <c r="CT8" s="664"/>
      <c r="CU8" s="664"/>
      <c r="CV8" s="664"/>
      <c r="CW8" s="664"/>
      <c r="CX8" s="664"/>
      <c r="CY8" s="665"/>
      <c r="CZ8" s="699">
        <v>35.4</v>
      </c>
      <c r="DA8" s="699"/>
      <c r="DB8" s="699"/>
      <c r="DC8" s="699"/>
      <c r="DD8" s="669">
        <v>30566</v>
      </c>
      <c r="DE8" s="664"/>
      <c r="DF8" s="664"/>
      <c r="DG8" s="664"/>
      <c r="DH8" s="664"/>
      <c r="DI8" s="664"/>
      <c r="DJ8" s="664"/>
      <c r="DK8" s="664"/>
      <c r="DL8" s="664"/>
      <c r="DM8" s="664"/>
      <c r="DN8" s="664"/>
      <c r="DO8" s="664"/>
      <c r="DP8" s="665"/>
      <c r="DQ8" s="669">
        <v>3213609</v>
      </c>
      <c r="DR8" s="664"/>
      <c r="DS8" s="664"/>
      <c r="DT8" s="664"/>
      <c r="DU8" s="664"/>
      <c r="DV8" s="664"/>
      <c r="DW8" s="664"/>
      <c r="DX8" s="664"/>
      <c r="DY8" s="664"/>
      <c r="DZ8" s="664"/>
      <c r="EA8" s="664"/>
      <c r="EB8" s="664"/>
      <c r="EC8" s="698"/>
    </row>
    <row r="9" spans="2:143" ht="11.25" customHeight="1" x14ac:dyDescent="0.2">
      <c r="B9" s="660" t="s">
        <v>246</v>
      </c>
      <c r="C9" s="661"/>
      <c r="D9" s="661"/>
      <c r="E9" s="661"/>
      <c r="F9" s="661"/>
      <c r="G9" s="661"/>
      <c r="H9" s="661"/>
      <c r="I9" s="661"/>
      <c r="J9" s="661"/>
      <c r="K9" s="661"/>
      <c r="L9" s="661"/>
      <c r="M9" s="661"/>
      <c r="N9" s="661"/>
      <c r="O9" s="661"/>
      <c r="P9" s="661"/>
      <c r="Q9" s="662"/>
      <c r="R9" s="663">
        <v>17649</v>
      </c>
      <c r="S9" s="664"/>
      <c r="T9" s="664"/>
      <c r="U9" s="664"/>
      <c r="V9" s="664"/>
      <c r="W9" s="664"/>
      <c r="X9" s="664"/>
      <c r="Y9" s="665"/>
      <c r="Z9" s="699">
        <v>0.1</v>
      </c>
      <c r="AA9" s="699"/>
      <c r="AB9" s="699"/>
      <c r="AC9" s="699"/>
      <c r="AD9" s="700">
        <v>17649</v>
      </c>
      <c r="AE9" s="700"/>
      <c r="AF9" s="700"/>
      <c r="AG9" s="700"/>
      <c r="AH9" s="700"/>
      <c r="AI9" s="700"/>
      <c r="AJ9" s="700"/>
      <c r="AK9" s="700"/>
      <c r="AL9" s="666">
        <v>0.2</v>
      </c>
      <c r="AM9" s="667"/>
      <c r="AN9" s="667"/>
      <c r="AO9" s="701"/>
      <c r="AP9" s="660" t="s">
        <v>247</v>
      </c>
      <c r="AQ9" s="661"/>
      <c r="AR9" s="661"/>
      <c r="AS9" s="661"/>
      <c r="AT9" s="661"/>
      <c r="AU9" s="661"/>
      <c r="AV9" s="661"/>
      <c r="AW9" s="661"/>
      <c r="AX9" s="661"/>
      <c r="AY9" s="661"/>
      <c r="AZ9" s="661"/>
      <c r="BA9" s="661"/>
      <c r="BB9" s="661"/>
      <c r="BC9" s="661"/>
      <c r="BD9" s="661"/>
      <c r="BE9" s="661"/>
      <c r="BF9" s="662"/>
      <c r="BG9" s="663">
        <v>1467166</v>
      </c>
      <c r="BH9" s="664"/>
      <c r="BI9" s="664"/>
      <c r="BJ9" s="664"/>
      <c r="BK9" s="664"/>
      <c r="BL9" s="664"/>
      <c r="BM9" s="664"/>
      <c r="BN9" s="665"/>
      <c r="BO9" s="699">
        <v>33.9</v>
      </c>
      <c r="BP9" s="699"/>
      <c r="BQ9" s="699"/>
      <c r="BR9" s="699"/>
      <c r="BS9" s="700" t="s">
        <v>244</v>
      </c>
      <c r="BT9" s="700"/>
      <c r="BU9" s="700"/>
      <c r="BV9" s="700"/>
      <c r="BW9" s="700"/>
      <c r="BX9" s="700"/>
      <c r="BY9" s="700"/>
      <c r="BZ9" s="700"/>
      <c r="CA9" s="700"/>
      <c r="CB9" s="731"/>
      <c r="CD9" s="660" t="s">
        <v>248</v>
      </c>
      <c r="CE9" s="661"/>
      <c r="CF9" s="661"/>
      <c r="CG9" s="661"/>
      <c r="CH9" s="661"/>
      <c r="CI9" s="661"/>
      <c r="CJ9" s="661"/>
      <c r="CK9" s="661"/>
      <c r="CL9" s="661"/>
      <c r="CM9" s="661"/>
      <c r="CN9" s="661"/>
      <c r="CO9" s="661"/>
      <c r="CP9" s="661"/>
      <c r="CQ9" s="662"/>
      <c r="CR9" s="663">
        <v>1625718</v>
      </c>
      <c r="CS9" s="664"/>
      <c r="CT9" s="664"/>
      <c r="CU9" s="664"/>
      <c r="CV9" s="664"/>
      <c r="CW9" s="664"/>
      <c r="CX9" s="664"/>
      <c r="CY9" s="665"/>
      <c r="CZ9" s="699">
        <v>9.3000000000000007</v>
      </c>
      <c r="DA9" s="699"/>
      <c r="DB9" s="699"/>
      <c r="DC9" s="699"/>
      <c r="DD9" s="669">
        <v>18523</v>
      </c>
      <c r="DE9" s="664"/>
      <c r="DF9" s="664"/>
      <c r="DG9" s="664"/>
      <c r="DH9" s="664"/>
      <c r="DI9" s="664"/>
      <c r="DJ9" s="664"/>
      <c r="DK9" s="664"/>
      <c r="DL9" s="664"/>
      <c r="DM9" s="664"/>
      <c r="DN9" s="664"/>
      <c r="DO9" s="664"/>
      <c r="DP9" s="665"/>
      <c r="DQ9" s="669">
        <v>1360639</v>
      </c>
      <c r="DR9" s="664"/>
      <c r="DS9" s="664"/>
      <c r="DT9" s="664"/>
      <c r="DU9" s="664"/>
      <c r="DV9" s="664"/>
      <c r="DW9" s="664"/>
      <c r="DX9" s="664"/>
      <c r="DY9" s="664"/>
      <c r="DZ9" s="664"/>
      <c r="EA9" s="664"/>
      <c r="EB9" s="664"/>
      <c r="EC9" s="698"/>
    </row>
    <row r="10" spans="2:143" ht="11.25" customHeight="1" x14ac:dyDescent="0.2">
      <c r="B10" s="660" t="s">
        <v>249</v>
      </c>
      <c r="C10" s="661"/>
      <c r="D10" s="661"/>
      <c r="E10" s="661"/>
      <c r="F10" s="661"/>
      <c r="G10" s="661"/>
      <c r="H10" s="661"/>
      <c r="I10" s="661"/>
      <c r="J10" s="661"/>
      <c r="K10" s="661"/>
      <c r="L10" s="661"/>
      <c r="M10" s="661"/>
      <c r="N10" s="661"/>
      <c r="O10" s="661"/>
      <c r="P10" s="661"/>
      <c r="Q10" s="662"/>
      <c r="R10" s="663" t="s">
        <v>244</v>
      </c>
      <c r="S10" s="664"/>
      <c r="T10" s="664"/>
      <c r="U10" s="664"/>
      <c r="V10" s="664"/>
      <c r="W10" s="664"/>
      <c r="X10" s="664"/>
      <c r="Y10" s="665"/>
      <c r="Z10" s="699" t="s">
        <v>132</v>
      </c>
      <c r="AA10" s="699"/>
      <c r="AB10" s="699"/>
      <c r="AC10" s="699"/>
      <c r="AD10" s="700" t="s">
        <v>244</v>
      </c>
      <c r="AE10" s="700"/>
      <c r="AF10" s="700"/>
      <c r="AG10" s="700"/>
      <c r="AH10" s="700"/>
      <c r="AI10" s="700"/>
      <c r="AJ10" s="700"/>
      <c r="AK10" s="700"/>
      <c r="AL10" s="666" t="s">
        <v>250</v>
      </c>
      <c r="AM10" s="667"/>
      <c r="AN10" s="667"/>
      <c r="AO10" s="701"/>
      <c r="AP10" s="660" t="s">
        <v>251</v>
      </c>
      <c r="AQ10" s="661"/>
      <c r="AR10" s="661"/>
      <c r="AS10" s="661"/>
      <c r="AT10" s="661"/>
      <c r="AU10" s="661"/>
      <c r="AV10" s="661"/>
      <c r="AW10" s="661"/>
      <c r="AX10" s="661"/>
      <c r="AY10" s="661"/>
      <c r="AZ10" s="661"/>
      <c r="BA10" s="661"/>
      <c r="BB10" s="661"/>
      <c r="BC10" s="661"/>
      <c r="BD10" s="661"/>
      <c r="BE10" s="661"/>
      <c r="BF10" s="662"/>
      <c r="BG10" s="663">
        <v>116335</v>
      </c>
      <c r="BH10" s="664"/>
      <c r="BI10" s="664"/>
      <c r="BJ10" s="664"/>
      <c r="BK10" s="664"/>
      <c r="BL10" s="664"/>
      <c r="BM10" s="664"/>
      <c r="BN10" s="665"/>
      <c r="BO10" s="699">
        <v>2.7</v>
      </c>
      <c r="BP10" s="699"/>
      <c r="BQ10" s="699"/>
      <c r="BR10" s="699"/>
      <c r="BS10" s="700">
        <v>19373</v>
      </c>
      <c r="BT10" s="700"/>
      <c r="BU10" s="700"/>
      <c r="BV10" s="700"/>
      <c r="BW10" s="700"/>
      <c r="BX10" s="700"/>
      <c r="BY10" s="700"/>
      <c r="BZ10" s="700"/>
      <c r="CA10" s="700"/>
      <c r="CB10" s="731"/>
      <c r="CD10" s="660" t="s">
        <v>252</v>
      </c>
      <c r="CE10" s="661"/>
      <c r="CF10" s="661"/>
      <c r="CG10" s="661"/>
      <c r="CH10" s="661"/>
      <c r="CI10" s="661"/>
      <c r="CJ10" s="661"/>
      <c r="CK10" s="661"/>
      <c r="CL10" s="661"/>
      <c r="CM10" s="661"/>
      <c r="CN10" s="661"/>
      <c r="CO10" s="661"/>
      <c r="CP10" s="661"/>
      <c r="CQ10" s="662"/>
      <c r="CR10" s="663">
        <v>23012</v>
      </c>
      <c r="CS10" s="664"/>
      <c r="CT10" s="664"/>
      <c r="CU10" s="664"/>
      <c r="CV10" s="664"/>
      <c r="CW10" s="664"/>
      <c r="CX10" s="664"/>
      <c r="CY10" s="665"/>
      <c r="CZ10" s="699">
        <v>0.1</v>
      </c>
      <c r="DA10" s="699"/>
      <c r="DB10" s="699"/>
      <c r="DC10" s="699"/>
      <c r="DD10" s="669" t="s">
        <v>132</v>
      </c>
      <c r="DE10" s="664"/>
      <c r="DF10" s="664"/>
      <c r="DG10" s="664"/>
      <c r="DH10" s="664"/>
      <c r="DI10" s="664"/>
      <c r="DJ10" s="664"/>
      <c r="DK10" s="664"/>
      <c r="DL10" s="664"/>
      <c r="DM10" s="664"/>
      <c r="DN10" s="664"/>
      <c r="DO10" s="664"/>
      <c r="DP10" s="665"/>
      <c r="DQ10" s="669">
        <v>12</v>
      </c>
      <c r="DR10" s="664"/>
      <c r="DS10" s="664"/>
      <c r="DT10" s="664"/>
      <c r="DU10" s="664"/>
      <c r="DV10" s="664"/>
      <c r="DW10" s="664"/>
      <c r="DX10" s="664"/>
      <c r="DY10" s="664"/>
      <c r="DZ10" s="664"/>
      <c r="EA10" s="664"/>
      <c r="EB10" s="664"/>
      <c r="EC10" s="698"/>
    </row>
    <row r="11" spans="2:143" ht="11.25" customHeight="1" x14ac:dyDescent="0.2">
      <c r="B11" s="660" t="s">
        <v>253</v>
      </c>
      <c r="C11" s="661"/>
      <c r="D11" s="661"/>
      <c r="E11" s="661"/>
      <c r="F11" s="661"/>
      <c r="G11" s="661"/>
      <c r="H11" s="661"/>
      <c r="I11" s="661"/>
      <c r="J11" s="661"/>
      <c r="K11" s="661"/>
      <c r="L11" s="661"/>
      <c r="M11" s="661"/>
      <c r="N11" s="661"/>
      <c r="O11" s="661"/>
      <c r="P11" s="661"/>
      <c r="Q11" s="662"/>
      <c r="R11" s="663">
        <v>876572</v>
      </c>
      <c r="S11" s="664"/>
      <c r="T11" s="664"/>
      <c r="U11" s="664"/>
      <c r="V11" s="664"/>
      <c r="W11" s="664"/>
      <c r="X11" s="664"/>
      <c r="Y11" s="665"/>
      <c r="Z11" s="666">
        <v>4.7</v>
      </c>
      <c r="AA11" s="667"/>
      <c r="AB11" s="667"/>
      <c r="AC11" s="668"/>
      <c r="AD11" s="669">
        <v>876572</v>
      </c>
      <c r="AE11" s="664"/>
      <c r="AF11" s="664"/>
      <c r="AG11" s="664"/>
      <c r="AH11" s="664"/>
      <c r="AI11" s="664"/>
      <c r="AJ11" s="664"/>
      <c r="AK11" s="665"/>
      <c r="AL11" s="666">
        <v>8.6</v>
      </c>
      <c r="AM11" s="667"/>
      <c r="AN11" s="667"/>
      <c r="AO11" s="701"/>
      <c r="AP11" s="660" t="s">
        <v>254</v>
      </c>
      <c r="AQ11" s="661"/>
      <c r="AR11" s="661"/>
      <c r="AS11" s="661"/>
      <c r="AT11" s="661"/>
      <c r="AU11" s="661"/>
      <c r="AV11" s="661"/>
      <c r="AW11" s="661"/>
      <c r="AX11" s="661"/>
      <c r="AY11" s="661"/>
      <c r="AZ11" s="661"/>
      <c r="BA11" s="661"/>
      <c r="BB11" s="661"/>
      <c r="BC11" s="661"/>
      <c r="BD11" s="661"/>
      <c r="BE11" s="661"/>
      <c r="BF11" s="662"/>
      <c r="BG11" s="663">
        <v>333874</v>
      </c>
      <c r="BH11" s="664"/>
      <c r="BI11" s="664"/>
      <c r="BJ11" s="664"/>
      <c r="BK11" s="664"/>
      <c r="BL11" s="664"/>
      <c r="BM11" s="664"/>
      <c r="BN11" s="665"/>
      <c r="BO11" s="699">
        <v>7.7</v>
      </c>
      <c r="BP11" s="699"/>
      <c r="BQ11" s="699"/>
      <c r="BR11" s="699"/>
      <c r="BS11" s="700">
        <v>93663</v>
      </c>
      <c r="BT11" s="700"/>
      <c r="BU11" s="700"/>
      <c r="BV11" s="700"/>
      <c r="BW11" s="700"/>
      <c r="BX11" s="700"/>
      <c r="BY11" s="700"/>
      <c r="BZ11" s="700"/>
      <c r="CA11" s="700"/>
      <c r="CB11" s="731"/>
      <c r="CD11" s="660" t="s">
        <v>255</v>
      </c>
      <c r="CE11" s="661"/>
      <c r="CF11" s="661"/>
      <c r="CG11" s="661"/>
      <c r="CH11" s="661"/>
      <c r="CI11" s="661"/>
      <c r="CJ11" s="661"/>
      <c r="CK11" s="661"/>
      <c r="CL11" s="661"/>
      <c r="CM11" s="661"/>
      <c r="CN11" s="661"/>
      <c r="CO11" s="661"/>
      <c r="CP11" s="661"/>
      <c r="CQ11" s="662"/>
      <c r="CR11" s="663">
        <v>679961</v>
      </c>
      <c r="CS11" s="664"/>
      <c r="CT11" s="664"/>
      <c r="CU11" s="664"/>
      <c r="CV11" s="664"/>
      <c r="CW11" s="664"/>
      <c r="CX11" s="664"/>
      <c r="CY11" s="665"/>
      <c r="CZ11" s="699">
        <v>3.9</v>
      </c>
      <c r="DA11" s="699"/>
      <c r="DB11" s="699"/>
      <c r="DC11" s="699"/>
      <c r="DD11" s="669">
        <v>140328</v>
      </c>
      <c r="DE11" s="664"/>
      <c r="DF11" s="664"/>
      <c r="DG11" s="664"/>
      <c r="DH11" s="664"/>
      <c r="DI11" s="664"/>
      <c r="DJ11" s="664"/>
      <c r="DK11" s="664"/>
      <c r="DL11" s="664"/>
      <c r="DM11" s="664"/>
      <c r="DN11" s="664"/>
      <c r="DO11" s="664"/>
      <c r="DP11" s="665"/>
      <c r="DQ11" s="669">
        <v>464099</v>
      </c>
      <c r="DR11" s="664"/>
      <c r="DS11" s="664"/>
      <c r="DT11" s="664"/>
      <c r="DU11" s="664"/>
      <c r="DV11" s="664"/>
      <c r="DW11" s="664"/>
      <c r="DX11" s="664"/>
      <c r="DY11" s="664"/>
      <c r="DZ11" s="664"/>
      <c r="EA11" s="664"/>
      <c r="EB11" s="664"/>
      <c r="EC11" s="698"/>
    </row>
    <row r="12" spans="2:143" ht="11.25" customHeight="1" x14ac:dyDescent="0.2">
      <c r="B12" s="660" t="s">
        <v>256</v>
      </c>
      <c r="C12" s="661"/>
      <c r="D12" s="661"/>
      <c r="E12" s="661"/>
      <c r="F12" s="661"/>
      <c r="G12" s="661"/>
      <c r="H12" s="661"/>
      <c r="I12" s="661"/>
      <c r="J12" s="661"/>
      <c r="K12" s="661"/>
      <c r="L12" s="661"/>
      <c r="M12" s="661"/>
      <c r="N12" s="661"/>
      <c r="O12" s="661"/>
      <c r="P12" s="661"/>
      <c r="Q12" s="662"/>
      <c r="R12" s="663">
        <v>23554</v>
      </c>
      <c r="S12" s="664"/>
      <c r="T12" s="664"/>
      <c r="U12" s="664"/>
      <c r="V12" s="664"/>
      <c r="W12" s="664"/>
      <c r="X12" s="664"/>
      <c r="Y12" s="665"/>
      <c r="Z12" s="699">
        <v>0.1</v>
      </c>
      <c r="AA12" s="699"/>
      <c r="AB12" s="699"/>
      <c r="AC12" s="699"/>
      <c r="AD12" s="700">
        <v>23554</v>
      </c>
      <c r="AE12" s="700"/>
      <c r="AF12" s="700"/>
      <c r="AG12" s="700"/>
      <c r="AH12" s="700"/>
      <c r="AI12" s="700"/>
      <c r="AJ12" s="700"/>
      <c r="AK12" s="700"/>
      <c r="AL12" s="666">
        <v>0.2</v>
      </c>
      <c r="AM12" s="667"/>
      <c r="AN12" s="667"/>
      <c r="AO12" s="701"/>
      <c r="AP12" s="660" t="s">
        <v>257</v>
      </c>
      <c r="AQ12" s="661"/>
      <c r="AR12" s="661"/>
      <c r="AS12" s="661"/>
      <c r="AT12" s="661"/>
      <c r="AU12" s="661"/>
      <c r="AV12" s="661"/>
      <c r="AW12" s="661"/>
      <c r="AX12" s="661"/>
      <c r="AY12" s="661"/>
      <c r="AZ12" s="661"/>
      <c r="BA12" s="661"/>
      <c r="BB12" s="661"/>
      <c r="BC12" s="661"/>
      <c r="BD12" s="661"/>
      <c r="BE12" s="661"/>
      <c r="BF12" s="662"/>
      <c r="BG12" s="663">
        <v>1994115</v>
      </c>
      <c r="BH12" s="664"/>
      <c r="BI12" s="664"/>
      <c r="BJ12" s="664"/>
      <c r="BK12" s="664"/>
      <c r="BL12" s="664"/>
      <c r="BM12" s="664"/>
      <c r="BN12" s="665"/>
      <c r="BO12" s="699">
        <v>46.1</v>
      </c>
      <c r="BP12" s="699"/>
      <c r="BQ12" s="699"/>
      <c r="BR12" s="699"/>
      <c r="BS12" s="700" t="s">
        <v>132</v>
      </c>
      <c r="BT12" s="700"/>
      <c r="BU12" s="700"/>
      <c r="BV12" s="700"/>
      <c r="BW12" s="700"/>
      <c r="BX12" s="700"/>
      <c r="BY12" s="700"/>
      <c r="BZ12" s="700"/>
      <c r="CA12" s="700"/>
      <c r="CB12" s="731"/>
      <c r="CD12" s="660" t="s">
        <v>258</v>
      </c>
      <c r="CE12" s="661"/>
      <c r="CF12" s="661"/>
      <c r="CG12" s="661"/>
      <c r="CH12" s="661"/>
      <c r="CI12" s="661"/>
      <c r="CJ12" s="661"/>
      <c r="CK12" s="661"/>
      <c r="CL12" s="661"/>
      <c r="CM12" s="661"/>
      <c r="CN12" s="661"/>
      <c r="CO12" s="661"/>
      <c r="CP12" s="661"/>
      <c r="CQ12" s="662"/>
      <c r="CR12" s="663">
        <v>251729</v>
      </c>
      <c r="CS12" s="664"/>
      <c r="CT12" s="664"/>
      <c r="CU12" s="664"/>
      <c r="CV12" s="664"/>
      <c r="CW12" s="664"/>
      <c r="CX12" s="664"/>
      <c r="CY12" s="665"/>
      <c r="CZ12" s="699">
        <v>1.4</v>
      </c>
      <c r="DA12" s="699"/>
      <c r="DB12" s="699"/>
      <c r="DC12" s="699"/>
      <c r="DD12" s="669">
        <v>13395</v>
      </c>
      <c r="DE12" s="664"/>
      <c r="DF12" s="664"/>
      <c r="DG12" s="664"/>
      <c r="DH12" s="664"/>
      <c r="DI12" s="664"/>
      <c r="DJ12" s="664"/>
      <c r="DK12" s="664"/>
      <c r="DL12" s="664"/>
      <c r="DM12" s="664"/>
      <c r="DN12" s="664"/>
      <c r="DO12" s="664"/>
      <c r="DP12" s="665"/>
      <c r="DQ12" s="669">
        <v>148364</v>
      </c>
      <c r="DR12" s="664"/>
      <c r="DS12" s="664"/>
      <c r="DT12" s="664"/>
      <c r="DU12" s="664"/>
      <c r="DV12" s="664"/>
      <c r="DW12" s="664"/>
      <c r="DX12" s="664"/>
      <c r="DY12" s="664"/>
      <c r="DZ12" s="664"/>
      <c r="EA12" s="664"/>
      <c r="EB12" s="664"/>
      <c r="EC12" s="698"/>
    </row>
    <row r="13" spans="2:143" ht="11.25" customHeight="1" x14ac:dyDescent="0.2">
      <c r="B13" s="660" t="s">
        <v>259</v>
      </c>
      <c r="C13" s="661"/>
      <c r="D13" s="661"/>
      <c r="E13" s="661"/>
      <c r="F13" s="661"/>
      <c r="G13" s="661"/>
      <c r="H13" s="661"/>
      <c r="I13" s="661"/>
      <c r="J13" s="661"/>
      <c r="K13" s="661"/>
      <c r="L13" s="661"/>
      <c r="M13" s="661"/>
      <c r="N13" s="661"/>
      <c r="O13" s="661"/>
      <c r="P13" s="661"/>
      <c r="Q13" s="662"/>
      <c r="R13" s="663" t="s">
        <v>244</v>
      </c>
      <c r="S13" s="664"/>
      <c r="T13" s="664"/>
      <c r="U13" s="664"/>
      <c r="V13" s="664"/>
      <c r="W13" s="664"/>
      <c r="X13" s="664"/>
      <c r="Y13" s="665"/>
      <c r="Z13" s="699" t="s">
        <v>244</v>
      </c>
      <c r="AA13" s="699"/>
      <c r="AB13" s="699"/>
      <c r="AC13" s="699"/>
      <c r="AD13" s="700" t="s">
        <v>244</v>
      </c>
      <c r="AE13" s="700"/>
      <c r="AF13" s="700"/>
      <c r="AG13" s="700"/>
      <c r="AH13" s="700"/>
      <c r="AI13" s="700"/>
      <c r="AJ13" s="700"/>
      <c r="AK13" s="700"/>
      <c r="AL13" s="666" t="s">
        <v>132</v>
      </c>
      <c r="AM13" s="667"/>
      <c r="AN13" s="667"/>
      <c r="AO13" s="701"/>
      <c r="AP13" s="660" t="s">
        <v>260</v>
      </c>
      <c r="AQ13" s="661"/>
      <c r="AR13" s="661"/>
      <c r="AS13" s="661"/>
      <c r="AT13" s="661"/>
      <c r="AU13" s="661"/>
      <c r="AV13" s="661"/>
      <c r="AW13" s="661"/>
      <c r="AX13" s="661"/>
      <c r="AY13" s="661"/>
      <c r="AZ13" s="661"/>
      <c r="BA13" s="661"/>
      <c r="BB13" s="661"/>
      <c r="BC13" s="661"/>
      <c r="BD13" s="661"/>
      <c r="BE13" s="661"/>
      <c r="BF13" s="662"/>
      <c r="BG13" s="663">
        <v>1964539</v>
      </c>
      <c r="BH13" s="664"/>
      <c r="BI13" s="664"/>
      <c r="BJ13" s="664"/>
      <c r="BK13" s="664"/>
      <c r="BL13" s="664"/>
      <c r="BM13" s="664"/>
      <c r="BN13" s="665"/>
      <c r="BO13" s="699">
        <v>45.4</v>
      </c>
      <c r="BP13" s="699"/>
      <c r="BQ13" s="699"/>
      <c r="BR13" s="699"/>
      <c r="BS13" s="700" t="s">
        <v>244</v>
      </c>
      <c r="BT13" s="700"/>
      <c r="BU13" s="700"/>
      <c r="BV13" s="700"/>
      <c r="BW13" s="700"/>
      <c r="BX13" s="700"/>
      <c r="BY13" s="700"/>
      <c r="BZ13" s="700"/>
      <c r="CA13" s="700"/>
      <c r="CB13" s="731"/>
      <c r="CD13" s="660" t="s">
        <v>261</v>
      </c>
      <c r="CE13" s="661"/>
      <c r="CF13" s="661"/>
      <c r="CG13" s="661"/>
      <c r="CH13" s="661"/>
      <c r="CI13" s="661"/>
      <c r="CJ13" s="661"/>
      <c r="CK13" s="661"/>
      <c r="CL13" s="661"/>
      <c r="CM13" s="661"/>
      <c r="CN13" s="661"/>
      <c r="CO13" s="661"/>
      <c r="CP13" s="661"/>
      <c r="CQ13" s="662"/>
      <c r="CR13" s="663">
        <v>2463195</v>
      </c>
      <c r="CS13" s="664"/>
      <c r="CT13" s="664"/>
      <c r="CU13" s="664"/>
      <c r="CV13" s="664"/>
      <c r="CW13" s="664"/>
      <c r="CX13" s="664"/>
      <c r="CY13" s="665"/>
      <c r="CZ13" s="699">
        <v>14.1</v>
      </c>
      <c r="DA13" s="699"/>
      <c r="DB13" s="699"/>
      <c r="DC13" s="699"/>
      <c r="DD13" s="669">
        <v>697258</v>
      </c>
      <c r="DE13" s="664"/>
      <c r="DF13" s="664"/>
      <c r="DG13" s="664"/>
      <c r="DH13" s="664"/>
      <c r="DI13" s="664"/>
      <c r="DJ13" s="664"/>
      <c r="DK13" s="664"/>
      <c r="DL13" s="664"/>
      <c r="DM13" s="664"/>
      <c r="DN13" s="664"/>
      <c r="DO13" s="664"/>
      <c r="DP13" s="665"/>
      <c r="DQ13" s="669">
        <v>821516</v>
      </c>
      <c r="DR13" s="664"/>
      <c r="DS13" s="664"/>
      <c r="DT13" s="664"/>
      <c r="DU13" s="664"/>
      <c r="DV13" s="664"/>
      <c r="DW13" s="664"/>
      <c r="DX13" s="664"/>
      <c r="DY13" s="664"/>
      <c r="DZ13" s="664"/>
      <c r="EA13" s="664"/>
      <c r="EB13" s="664"/>
      <c r="EC13" s="698"/>
    </row>
    <row r="14" spans="2:143" ht="11.25" customHeight="1" x14ac:dyDescent="0.2">
      <c r="B14" s="660" t="s">
        <v>262</v>
      </c>
      <c r="C14" s="661"/>
      <c r="D14" s="661"/>
      <c r="E14" s="661"/>
      <c r="F14" s="661"/>
      <c r="G14" s="661"/>
      <c r="H14" s="661"/>
      <c r="I14" s="661"/>
      <c r="J14" s="661"/>
      <c r="K14" s="661"/>
      <c r="L14" s="661"/>
      <c r="M14" s="661"/>
      <c r="N14" s="661"/>
      <c r="O14" s="661"/>
      <c r="P14" s="661"/>
      <c r="Q14" s="662"/>
      <c r="R14" s="663" t="s">
        <v>244</v>
      </c>
      <c r="S14" s="664"/>
      <c r="T14" s="664"/>
      <c r="U14" s="664"/>
      <c r="V14" s="664"/>
      <c r="W14" s="664"/>
      <c r="X14" s="664"/>
      <c r="Y14" s="665"/>
      <c r="Z14" s="699" t="s">
        <v>244</v>
      </c>
      <c r="AA14" s="699"/>
      <c r="AB14" s="699"/>
      <c r="AC14" s="699"/>
      <c r="AD14" s="700" t="s">
        <v>244</v>
      </c>
      <c r="AE14" s="700"/>
      <c r="AF14" s="700"/>
      <c r="AG14" s="700"/>
      <c r="AH14" s="700"/>
      <c r="AI14" s="700"/>
      <c r="AJ14" s="700"/>
      <c r="AK14" s="700"/>
      <c r="AL14" s="666" t="s">
        <v>132</v>
      </c>
      <c r="AM14" s="667"/>
      <c r="AN14" s="667"/>
      <c r="AO14" s="701"/>
      <c r="AP14" s="660" t="s">
        <v>263</v>
      </c>
      <c r="AQ14" s="661"/>
      <c r="AR14" s="661"/>
      <c r="AS14" s="661"/>
      <c r="AT14" s="661"/>
      <c r="AU14" s="661"/>
      <c r="AV14" s="661"/>
      <c r="AW14" s="661"/>
      <c r="AX14" s="661"/>
      <c r="AY14" s="661"/>
      <c r="AZ14" s="661"/>
      <c r="BA14" s="661"/>
      <c r="BB14" s="661"/>
      <c r="BC14" s="661"/>
      <c r="BD14" s="661"/>
      <c r="BE14" s="661"/>
      <c r="BF14" s="662"/>
      <c r="BG14" s="663">
        <v>145032</v>
      </c>
      <c r="BH14" s="664"/>
      <c r="BI14" s="664"/>
      <c r="BJ14" s="664"/>
      <c r="BK14" s="664"/>
      <c r="BL14" s="664"/>
      <c r="BM14" s="664"/>
      <c r="BN14" s="665"/>
      <c r="BO14" s="699">
        <v>3.4</v>
      </c>
      <c r="BP14" s="699"/>
      <c r="BQ14" s="699"/>
      <c r="BR14" s="699"/>
      <c r="BS14" s="700" t="s">
        <v>132</v>
      </c>
      <c r="BT14" s="700"/>
      <c r="BU14" s="700"/>
      <c r="BV14" s="700"/>
      <c r="BW14" s="700"/>
      <c r="BX14" s="700"/>
      <c r="BY14" s="700"/>
      <c r="BZ14" s="700"/>
      <c r="CA14" s="700"/>
      <c r="CB14" s="731"/>
      <c r="CD14" s="660" t="s">
        <v>264</v>
      </c>
      <c r="CE14" s="661"/>
      <c r="CF14" s="661"/>
      <c r="CG14" s="661"/>
      <c r="CH14" s="661"/>
      <c r="CI14" s="661"/>
      <c r="CJ14" s="661"/>
      <c r="CK14" s="661"/>
      <c r="CL14" s="661"/>
      <c r="CM14" s="661"/>
      <c r="CN14" s="661"/>
      <c r="CO14" s="661"/>
      <c r="CP14" s="661"/>
      <c r="CQ14" s="662"/>
      <c r="CR14" s="663">
        <v>562056</v>
      </c>
      <c r="CS14" s="664"/>
      <c r="CT14" s="664"/>
      <c r="CU14" s="664"/>
      <c r="CV14" s="664"/>
      <c r="CW14" s="664"/>
      <c r="CX14" s="664"/>
      <c r="CY14" s="665"/>
      <c r="CZ14" s="699">
        <v>3.2</v>
      </c>
      <c r="DA14" s="699"/>
      <c r="DB14" s="699"/>
      <c r="DC14" s="699"/>
      <c r="DD14" s="669">
        <v>48264</v>
      </c>
      <c r="DE14" s="664"/>
      <c r="DF14" s="664"/>
      <c r="DG14" s="664"/>
      <c r="DH14" s="664"/>
      <c r="DI14" s="664"/>
      <c r="DJ14" s="664"/>
      <c r="DK14" s="664"/>
      <c r="DL14" s="664"/>
      <c r="DM14" s="664"/>
      <c r="DN14" s="664"/>
      <c r="DO14" s="664"/>
      <c r="DP14" s="665"/>
      <c r="DQ14" s="669">
        <v>534976</v>
      </c>
      <c r="DR14" s="664"/>
      <c r="DS14" s="664"/>
      <c r="DT14" s="664"/>
      <c r="DU14" s="664"/>
      <c r="DV14" s="664"/>
      <c r="DW14" s="664"/>
      <c r="DX14" s="664"/>
      <c r="DY14" s="664"/>
      <c r="DZ14" s="664"/>
      <c r="EA14" s="664"/>
      <c r="EB14" s="664"/>
      <c r="EC14" s="698"/>
    </row>
    <row r="15" spans="2:143" ht="11.25" customHeight="1" x14ac:dyDescent="0.2">
      <c r="B15" s="660" t="s">
        <v>265</v>
      </c>
      <c r="C15" s="661"/>
      <c r="D15" s="661"/>
      <c r="E15" s="661"/>
      <c r="F15" s="661"/>
      <c r="G15" s="661"/>
      <c r="H15" s="661"/>
      <c r="I15" s="661"/>
      <c r="J15" s="661"/>
      <c r="K15" s="661"/>
      <c r="L15" s="661"/>
      <c r="M15" s="661"/>
      <c r="N15" s="661"/>
      <c r="O15" s="661"/>
      <c r="P15" s="661"/>
      <c r="Q15" s="662"/>
      <c r="R15" s="663" t="s">
        <v>132</v>
      </c>
      <c r="S15" s="664"/>
      <c r="T15" s="664"/>
      <c r="U15" s="664"/>
      <c r="V15" s="664"/>
      <c r="W15" s="664"/>
      <c r="X15" s="664"/>
      <c r="Y15" s="665"/>
      <c r="Z15" s="699" t="s">
        <v>132</v>
      </c>
      <c r="AA15" s="699"/>
      <c r="AB15" s="699"/>
      <c r="AC15" s="699"/>
      <c r="AD15" s="700" t="s">
        <v>132</v>
      </c>
      <c r="AE15" s="700"/>
      <c r="AF15" s="700"/>
      <c r="AG15" s="700"/>
      <c r="AH15" s="700"/>
      <c r="AI15" s="700"/>
      <c r="AJ15" s="700"/>
      <c r="AK15" s="700"/>
      <c r="AL15" s="666" t="s">
        <v>244</v>
      </c>
      <c r="AM15" s="667"/>
      <c r="AN15" s="667"/>
      <c r="AO15" s="701"/>
      <c r="AP15" s="660" t="s">
        <v>266</v>
      </c>
      <c r="AQ15" s="661"/>
      <c r="AR15" s="661"/>
      <c r="AS15" s="661"/>
      <c r="AT15" s="661"/>
      <c r="AU15" s="661"/>
      <c r="AV15" s="661"/>
      <c r="AW15" s="661"/>
      <c r="AX15" s="661"/>
      <c r="AY15" s="661"/>
      <c r="AZ15" s="661"/>
      <c r="BA15" s="661"/>
      <c r="BB15" s="661"/>
      <c r="BC15" s="661"/>
      <c r="BD15" s="661"/>
      <c r="BE15" s="661"/>
      <c r="BF15" s="662"/>
      <c r="BG15" s="663">
        <v>210728</v>
      </c>
      <c r="BH15" s="664"/>
      <c r="BI15" s="664"/>
      <c r="BJ15" s="664"/>
      <c r="BK15" s="664"/>
      <c r="BL15" s="664"/>
      <c r="BM15" s="664"/>
      <c r="BN15" s="665"/>
      <c r="BO15" s="699">
        <v>4.9000000000000004</v>
      </c>
      <c r="BP15" s="699"/>
      <c r="BQ15" s="699"/>
      <c r="BR15" s="699"/>
      <c r="BS15" s="700" t="s">
        <v>132</v>
      </c>
      <c r="BT15" s="700"/>
      <c r="BU15" s="700"/>
      <c r="BV15" s="700"/>
      <c r="BW15" s="700"/>
      <c r="BX15" s="700"/>
      <c r="BY15" s="700"/>
      <c r="BZ15" s="700"/>
      <c r="CA15" s="700"/>
      <c r="CB15" s="731"/>
      <c r="CD15" s="660" t="s">
        <v>267</v>
      </c>
      <c r="CE15" s="661"/>
      <c r="CF15" s="661"/>
      <c r="CG15" s="661"/>
      <c r="CH15" s="661"/>
      <c r="CI15" s="661"/>
      <c r="CJ15" s="661"/>
      <c r="CK15" s="661"/>
      <c r="CL15" s="661"/>
      <c r="CM15" s="661"/>
      <c r="CN15" s="661"/>
      <c r="CO15" s="661"/>
      <c r="CP15" s="661"/>
      <c r="CQ15" s="662"/>
      <c r="CR15" s="663">
        <v>1528864</v>
      </c>
      <c r="CS15" s="664"/>
      <c r="CT15" s="664"/>
      <c r="CU15" s="664"/>
      <c r="CV15" s="664"/>
      <c r="CW15" s="664"/>
      <c r="CX15" s="664"/>
      <c r="CY15" s="665"/>
      <c r="CZ15" s="699">
        <v>8.8000000000000007</v>
      </c>
      <c r="DA15" s="699"/>
      <c r="DB15" s="699"/>
      <c r="DC15" s="699"/>
      <c r="DD15" s="669">
        <v>224832</v>
      </c>
      <c r="DE15" s="664"/>
      <c r="DF15" s="664"/>
      <c r="DG15" s="664"/>
      <c r="DH15" s="664"/>
      <c r="DI15" s="664"/>
      <c r="DJ15" s="664"/>
      <c r="DK15" s="664"/>
      <c r="DL15" s="664"/>
      <c r="DM15" s="664"/>
      <c r="DN15" s="664"/>
      <c r="DO15" s="664"/>
      <c r="DP15" s="665"/>
      <c r="DQ15" s="669">
        <v>1301225</v>
      </c>
      <c r="DR15" s="664"/>
      <c r="DS15" s="664"/>
      <c r="DT15" s="664"/>
      <c r="DU15" s="664"/>
      <c r="DV15" s="664"/>
      <c r="DW15" s="664"/>
      <c r="DX15" s="664"/>
      <c r="DY15" s="664"/>
      <c r="DZ15" s="664"/>
      <c r="EA15" s="664"/>
      <c r="EB15" s="664"/>
      <c r="EC15" s="698"/>
    </row>
    <row r="16" spans="2:143" ht="11.25" customHeight="1" x14ac:dyDescent="0.2">
      <c r="B16" s="660" t="s">
        <v>268</v>
      </c>
      <c r="C16" s="661"/>
      <c r="D16" s="661"/>
      <c r="E16" s="661"/>
      <c r="F16" s="661"/>
      <c r="G16" s="661"/>
      <c r="H16" s="661"/>
      <c r="I16" s="661"/>
      <c r="J16" s="661"/>
      <c r="K16" s="661"/>
      <c r="L16" s="661"/>
      <c r="M16" s="661"/>
      <c r="N16" s="661"/>
      <c r="O16" s="661"/>
      <c r="P16" s="661"/>
      <c r="Q16" s="662"/>
      <c r="R16" s="663">
        <v>10002</v>
      </c>
      <c r="S16" s="664"/>
      <c r="T16" s="664"/>
      <c r="U16" s="664"/>
      <c r="V16" s="664"/>
      <c r="W16" s="664"/>
      <c r="X16" s="664"/>
      <c r="Y16" s="665"/>
      <c r="Z16" s="699">
        <v>0.1</v>
      </c>
      <c r="AA16" s="699"/>
      <c r="AB16" s="699"/>
      <c r="AC16" s="699"/>
      <c r="AD16" s="700">
        <v>10002</v>
      </c>
      <c r="AE16" s="700"/>
      <c r="AF16" s="700"/>
      <c r="AG16" s="700"/>
      <c r="AH16" s="700"/>
      <c r="AI16" s="700"/>
      <c r="AJ16" s="700"/>
      <c r="AK16" s="700"/>
      <c r="AL16" s="666">
        <v>0.1</v>
      </c>
      <c r="AM16" s="667"/>
      <c r="AN16" s="667"/>
      <c r="AO16" s="701"/>
      <c r="AP16" s="660" t="s">
        <v>269</v>
      </c>
      <c r="AQ16" s="661"/>
      <c r="AR16" s="661"/>
      <c r="AS16" s="661"/>
      <c r="AT16" s="661"/>
      <c r="AU16" s="661"/>
      <c r="AV16" s="661"/>
      <c r="AW16" s="661"/>
      <c r="AX16" s="661"/>
      <c r="AY16" s="661"/>
      <c r="AZ16" s="661"/>
      <c r="BA16" s="661"/>
      <c r="BB16" s="661"/>
      <c r="BC16" s="661"/>
      <c r="BD16" s="661"/>
      <c r="BE16" s="661"/>
      <c r="BF16" s="662"/>
      <c r="BG16" s="663" t="s">
        <v>244</v>
      </c>
      <c r="BH16" s="664"/>
      <c r="BI16" s="664"/>
      <c r="BJ16" s="664"/>
      <c r="BK16" s="664"/>
      <c r="BL16" s="664"/>
      <c r="BM16" s="664"/>
      <c r="BN16" s="665"/>
      <c r="BO16" s="699" t="s">
        <v>132</v>
      </c>
      <c r="BP16" s="699"/>
      <c r="BQ16" s="699"/>
      <c r="BR16" s="699"/>
      <c r="BS16" s="700" t="s">
        <v>250</v>
      </c>
      <c r="BT16" s="700"/>
      <c r="BU16" s="700"/>
      <c r="BV16" s="700"/>
      <c r="BW16" s="700"/>
      <c r="BX16" s="700"/>
      <c r="BY16" s="700"/>
      <c r="BZ16" s="700"/>
      <c r="CA16" s="700"/>
      <c r="CB16" s="731"/>
      <c r="CD16" s="660" t="s">
        <v>270</v>
      </c>
      <c r="CE16" s="661"/>
      <c r="CF16" s="661"/>
      <c r="CG16" s="661"/>
      <c r="CH16" s="661"/>
      <c r="CI16" s="661"/>
      <c r="CJ16" s="661"/>
      <c r="CK16" s="661"/>
      <c r="CL16" s="661"/>
      <c r="CM16" s="661"/>
      <c r="CN16" s="661"/>
      <c r="CO16" s="661"/>
      <c r="CP16" s="661"/>
      <c r="CQ16" s="662"/>
      <c r="CR16" s="663">
        <v>34022</v>
      </c>
      <c r="CS16" s="664"/>
      <c r="CT16" s="664"/>
      <c r="CU16" s="664"/>
      <c r="CV16" s="664"/>
      <c r="CW16" s="664"/>
      <c r="CX16" s="664"/>
      <c r="CY16" s="665"/>
      <c r="CZ16" s="699">
        <v>0.2</v>
      </c>
      <c r="DA16" s="699"/>
      <c r="DB16" s="699"/>
      <c r="DC16" s="699"/>
      <c r="DD16" s="669" t="s">
        <v>132</v>
      </c>
      <c r="DE16" s="664"/>
      <c r="DF16" s="664"/>
      <c r="DG16" s="664"/>
      <c r="DH16" s="664"/>
      <c r="DI16" s="664"/>
      <c r="DJ16" s="664"/>
      <c r="DK16" s="664"/>
      <c r="DL16" s="664"/>
      <c r="DM16" s="664"/>
      <c r="DN16" s="664"/>
      <c r="DO16" s="664"/>
      <c r="DP16" s="665"/>
      <c r="DQ16" s="669">
        <v>9321</v>
      </c>
      <c r="DR16" s="664"/>
      <c r="DS16" s="664"/>
      <c r="DT16" s="664"/>
      <c r="DU16" s="664"/>
      <c r="DV16" s="664"/>
      <c r="DW16" s="664"/>
      <c r="DX16" s="664"/>
      <c r="DY16" s="664"/>
      <c r="DZ16" s="664"/>
      <c r="EA16" s="664"/>
      <c r="EB16" s="664"/>
      <c r="EC16" s="698"/>
    </row>
    <row r="17" spans="2:133" ht="11.25" customHeight="1" x14ac:dyDescent="0.2">
      <c r="B17" s="660" t="s">
        <v>271</v>
      </c>
      <c r="C17" s="661"/>
      <c r="D17" s="661"/>
      <c r="E17" s="661"/>
      <c r="F17" s="661"/>
      <c r="G17" s="661"/>
      <c r="H17" s="661"/>
      <c r="I17" s="661"/>
      <c r="J17" s="661"/>
      <c r="K17" s="661"/>
      <c r="L17" s="661"/>
      <c r="M17" s="661"/>
      <c r="N17" s="661"/>
      <c r="O17" s="661"/>
      <c r="P17" s="661"/>
      <c r="Q17" s="662"/>
      <c r="R17" s="663">
        <v>80542</v>
      </c>
      <c r="S17" s="664"/>
      <c r="T17" s="664"/>
      <c r="U17" s="664"/>
      <c r="V17" s="664"/>
      <c r="W17" s="664"/>
      <c r="X17" s="664"/>
      <c r="Y17" s="665"/>
      <c r="Z17" s="699">
        <v>0.4</v>
      </c>
      <c r="AA17" s="699"/>
      <c r="AB17" s="699"/>
      <c r="AC17" s="699"/>
      <c r="AD17" s="700">
        <v>80542</v>
      </c>
      <c r="AE17" s="700"/>
      <c r="AF17" s="700"/>
      <c r="AG17" s="700"/>
      <c r="AH17" s="700"/>
      <c r="AI17" s="700"/>
      <c r="AJ17" s="700"/>
      <c r="AK17" s="700"/>
      <c r="AL17" s="666">
        <v>0.8</v>
      </c>
      <c r="AM17" s="667"/>
      <c r="AN17" s="667"/>
      <c r="AO17" s="701"/>
      <c r="AP17" s="660" t="s">
        <v>272</v>
      </c>
      <c r="AQ17" s="661"/>
      <c r="AR17" s="661"/>
      <c r="AS17" s="661"/>
      <c r="AT17" s="661"/>
      <c r="AU17" s="661"/>
      <c r="AV17" s="661"/>
      <c r="AW17" s="661"/>
      <c r="AX17" s="661"/>
      <c r="AY17" s="661"/>
      <c r="AZ17" s="661"/>
      <c r="BA17" s="661"/>
      <c r="BB17" s="661"/>
      <c r="BC17" s="661"/>
      <c r="BD17" s="661"/>
      <c r="BE17" s="661"/>
      <c r="BF17" s="662"/>
      <c r="BG17" s="663" t="s">
        <v>132</v>
      </c>
      <c r="BH17" s="664"/>
      <c r="BI17" s="664"/>
      <c r="BJ17" s="664"/>
      <c r="BK17" s="664"/>
      <c r="BL17" s="664"/>
      <c r="BM17" s="664"/>
      <c r="BN17" s="665"/>
      <c r="BO17" s="699" t="s">
        <v>244</v>
      </c>
      <c r="BP17" s="699"/>
      <c r="BQ17" s="699"/>
      <c r="BR17" s="699"/>
      <c r="BS17" s="700" t="s">
        <v>244</v>
      </c>
      <c r="BT17" s="700"/>
      <c r="BU17" s="700"/>
      <c r="BV17" s="700"/>
      <c r="BW17" s="700"/>
      <c r="BX17" s="700"/>
      <c r="BY17" s="700"/>
      <c r="BZ17" s="700"/>
      <c r="CA17" s="700"/>
      <c r="CB17" s="731"/>
      <c r="CD17" s="660" t="s">
        <v>273</v>
      </c>
      <c r="CE17" s="661"/>
      <c r="CF17" s="661"/>
      <c r="CG17" s="661"/>
      <c r="CH17" s="661"/>
      <c r="CI17" s="661"/>
      <c r="CJ17" s="661"/>
      <c r="CK17" s="661"/>
      <c r="CL17" s="661"/>
      <c r="CM17" s="661"/>
      <c r="CN17" s="661"/>
      <c r="CO17" s="661"/>
      <c r="CP17" s="661"/>
      <c r="CQ17" s="662"/>
      <c r="CR17" s="663">
        <v>1716563</v>
      </c>
      <c r="CS17" s="664"/>
      <c r="CT17" s="664"/>
      <c r="CU17" s="664"/>
      <c r="CV17" s="664"/>
      <c r="CW17" s="664"/>
      <c r="CX17" s="664"/>
      <c r="CY17" s="665"/>
      <c r="CZ17" s="699">
        <v>9.8000000000000007</v>
      </c>
      <c r="DA17" s="699"/>
      <c r="DB17" s="699"/>
      <c r="DC17" s="699"/>
      <c r="DD17" s="669" t="s">
        <v>244</v>
      </c>
      <c r="DE17" s="664"/>
      <c r="DF17" s="664"/>
      <c r="DG17" s="664"/>
      <c r="DH17" s="664"/>
      <c r="DI17" s="664"/>
      <c r="DJ17" s="664"/>
      <c r="DK17" s="664"/>
      <c r="DL17" s="664"/>
      <c r="DM17" s="664"/>
      <c r="DN17" s="664"/>
      <c r="DO17" s="664"/>
      <c r="DP17" s="665"/>
      <c r="DQ17" s="669">
        <v>1703081</v>
      </c>
      <c r="DR17" s="664"/>
      <c r="DS17" s="664"/>
      <c r="DT17" s="664"/>
      <c r="DU17" s="664"/>
      <c r="DV17" s="664"/>
      <c r="DW17" s="664"/>
      <c r="DX17" s="664"/>
      <c r="DY17" s="664"/>
      <c r="DZ17" s="664"/>
      <c r="EA17" s="664"/>
      <c r="EB17" s="664"/>
      <c r="EC17" s="698"/>
    </row>
    <row r="18" spans="2:133" ht="11.25" customHeight="1" x14ac:dyDescent="0.2">
      <c r="B18" s="660" t="s">
        <v>274</v>
      </c>
      <c r="C18" s="661"/>
      <c r="D18" s="661"/>
      <c r="E18" s="661"/>
      <c r="F18" s="661"/>
      <c r="G18" s="661"/>
      <c r="H18" s="661"/>
      <c r="I18" s="661"/>
      <c r="J18" s="661"/>
      <c r="K18" s="661"/>
      <c r="L18" s="661"/>
      <c r="M18" s="661"/>
      <c r="N18" s="661"/>
      <c r="O18" s="661"/>
      <c r="P18" s="661"/>
      <c r="Q18" s="662"/>
      <c r="R18" s="663">
        <v>45344</v>
      </c>
      <c r="S18" s="664"/>
      <c r="T18" s="664"/>
      <c r="U18" s="664"/>
      <c r="V18" s="664"/>
      <c r="W18" s="664"/>
      <c r="X18" s="664"/>
      <c r="Y18" s="665"/>
      <c r="Z18" s="699">
        <v>0.2</v>
      </c>
      <c r="AA18" s="699"/>
      <c r="AB18" s="699"/>
      <c r="AC18" s="699"/>
      <c r="AD18" s="700">
        <v>45344</v>
      </c>
      <c r="AE18" s="700"/>
      <c r="AF18" s="700"/>
      <c r="AG18" s="700"/>
      <c r="AH18" s="700"/>
      <c r="AI18" s="700"/>
      <c r="AJ18" s="700"/>
      <c r="AK18" s="700"/>
      <c r="AL18" s="666">
        <v>0.4</v>
      </c>
      <c r="AM18" s="667"/>
      <c r="AN18" s="667"/>
      <c r="AO18" s="701"/>
      <c r="AP18" s="660" t="s">
        <v>275</v>
      </c>
      <c r="AQ18" s="661"/>
      <c r="AR18" s="661"/>
      <c r="AS18" s="661"/>
      <c r="AT18" s="661"/>
      <c r="AU18" s="661"/>
      <c r="AV18" s="661"/>
      <c r="AW18" s="661"/>
      <c r="AX18" s="661"/>
      <c r="AY18" s="661"/>
      <c r="AZ18" s="661"/>
      <c r="BA18" s="661"/>
      <c r="BB18" s="661"/>
      <c r="BC18" s="661"/>
      <c r="BD18" s="661"/>
      <c r="BE18" s="661"/>
      <c r="BF18" s="662"/>
      <c r="BG18" s="663" t="s">
        <v>244</v>
      </c>
      <c r="BH18" s="664"/>
      <c r="BI18" s="664"/>
      <c r="BJ18" s="664"/>
      <c r="BK18" s="664"/>
      <c r="BL18" s="664"/>
      <c r="BM18" s="664"/>
      <c r="BN18" s="665"/>
      <c r="BO18" s="699" t="s">
        <v>244</v>
      </c>
      <c r="BP18" s="699"/>
      <c r="BQ18" s="699"/>
      <c r="BR18" s="699"/>
      <c r="BS18" s="700" t="s">
        <v>244</v>
      </c>
      <c r="BT18" s="700"/>
      <c r="BU18" s="700"/>
      <c r="BV18" s="700"/>
      <c r="BW18" s="700"/>
      <c r="BX18" s="700"/>
      <c r="BY18" s="700"/>
      <c r="BZ18" s="700"/>
      <c r="CA18" s="700"/>
      <c r="CB18" s="731"/>
      <c r="CD18" s="660" t="s">
        <v>276</v>
      </c>
      <c r="CE18" s="661"/>
      <c r="CF18" s="661"/>
      <c r="CG18" s="661"/>
      <c r="CH18" s="661"/>
      <c r="CI18" s="661"/>
      <c r="CJ18" s="661"/>
      <c r="CK18" s="661"/>
      <c r="CL18" s="661"/>
      <c r="CM18" s="661"/>
      <c r="CN18" s="661"/>
      <c r="CO18" s="661"/>
      <c r="CP18" s="661"/>
      <c r="CQ18" s="662"/>
      <c r="CR18" s="663" t="s">
        <v>244</v>
      </c>
      <c r="CS18" s="664"/>
      <c r="CT18" s="664"/>
      <c r="CU18" s="664"/>
      <c r="CV18" s="664"/>
      <c r="CW18" s="664"/>
      <c r="CX18" s="664"/>
      <c r="CY18" s="665"/>
      <c r="CZ18" s="699" t="s">
        <v>244</v>
      </c>
      <c r="DA18" s="699"/>
      <c r="DB18" s="699"/>
      <c r="DC18" s="699"/>
      <c r="DD18" s="669" t="s">
        <v>244</v>
      </c>
      <c r="DE18" s="664"/>
      <c r="DF18" s="664"/>
      <c r="DG18" s="664"/>
      <c r="DH18" s="664"/>
      <c r="DI18" s="664"/>
      <c r="DJ18" s="664"/>
      <c r="DK18" s="664"/>
      <c r="DL18" s="664"/>
      <c r="DM18" s="664"/>
      <c r="DN18" s="664"/>
      <c r="DO18" s="664"/>
      <c r="DP18" s="665"/>
      <c r="DQ18" s="669" t="s">
        <v>244</v>
      </c>
      <c r="DR18" s="664"/>
      <c r="DS18" s="664"/>
      <c r="DT18" s="664"/>
      <c r="DU18" s="664"/>
      <c r="DV18" s="664"/>
      <c r="DW18" s="664"/>
      <c r="DX18" s="664"/>
      <c r="DY18" s="664"/>
      <c r="DZ18" s="664"/>
      <c r="EA18" s="664"/>
      <c r="EB18" s="664"/>
      <c r="EC18" s="698"/>
    </row>
    <row r="19" spans="2:133" ht="11.25" customHeight="1" x14ac:dyDescent="0.2">
      <c r="B19" s="660" t="s">
        <v>277</v>
      </c>
      <c r="C19" s="661"/>
      <c r="D19" s="661"/>
      <c r="E19" s="661"/>
      <c r="F19" s="661"/>
      <c r="G19" s="661"/>
      <c r="H19" s="661"/>
      <c r="I19" s="661"/>
      <c r="J19" s="661"/>
      <c r="K19" s="661"/>
      <c r="L19" s="661"/>
      <c r="M19" s="661"/>
      <c r="N19" s="661"/>
      <c r="O19" s="661"/>
      <c r="P19" s="661"/>
      <c r="Q19" s="662"/>
      <c r="R19" s="663">
        <v>42321</v>
      </c>
      <c r="S19" s="664"/>
      <c r="T19" s="664"/>
      <c r="U19" s="664"/>
      <c r="V19" s="664"/>
      <c r="W19" s="664"/>
      <c r="X19" s="664"/>
      <c r="Y19" s="665"/>
      <c r="Z19" s="699">
        <v>0.2</v>
      </c>
      <c r="AA19" s="699"/>
      <c r="AB19" s="699"/>
      <c r="AC19" s="699"/>
      <c r="AD19" s="700">
        <v>42321</v>
      </c>
      <c r="AE19" s="700"/>
      <c r="AF19" s="700"/>
      <c r="AG19" s="700"/>
      <c r="AH19" s="700"/>
      <c r="AI19" s="700"/>
      <c r="AJ19" s="700"/>
      <c r="AK19" s="700"/>
      <c r="AL19" s="666">
        <v>0.4</v>
      </c>
      <c r="AM19" s="667"/>
      <c r="AN19" s="667"/>
      <c r="AO19" s="701"/>
      <c r="AP19" s="660" t="s">
        <v>278</v>
      </c>
      <c r="AQ19" s="661"/>
      <c r="AR19" s="661"/>
      <c r="AS19" s="661"/>
      <c r="AT19" s="661"/>
      <c r="AU19" s="661"/>
      <c r="AV19" s="661"/>
      <c r="AW19" s="661"/>
      <c r="AX19" s="661"/>
      <c r="AY19" s="661"/>
      <c r="AZ19" s="661"/>
      <c r="BA19" s="661"/>
      <c r="BB19" s="661"/>
      <c r="BC19" s="661"/>
      <c r="BD19" s="661"/>
      <c r="BE19" s="661"/>
      <c r="BF19" s="662"/>
      <c r="BG19" s="663">
        <v>2200</v>
      </c>
      <c r="BH19" s="664"/>
      <c r="BI19" s="664"/>
      <c r="BJ19" s="664"/>
      <c r="BK19" s="664"/>
      <c r="BL19" s="664"/>
      <c r="BM19" s="664"/>
      <c r="BN19" s="665"/>
      <c r="BO19" s="699">
        <v>0.1</v>
      </c>
      <c r="BP19" s="699"/>
      <c r="BQ19" s="699"/>
      <c r="BR19" s="699"/>
      <c r="BS19" s="700" t="s">
        <v>244</v>
      </c>
      <c r="BT19" s="700"/>
      <c r="BU19" s="700"/>
      <c r="BV19" s="700"/>
      <c r="BW19" s="700"/>
      <c r="BX19" s="700"/>
      <c r="BY19" s="700"/>
      <c r="BZ19" s="700"/>
      <c r="CA19" s="700"/>
      <c r="CB19" s="731"/>
      <c r="CD19" s="660" t="s">
        <v>279</v>
      </c>
      <c r="CE19" s="661"/>
      <c r="CF19" s="661"/>
      <c r="CG19" s="661"/>
      <c r="CH19" s="661"/>
      <c r="CI19" s="661"/>
      <c r="CJ19" s="661"/>
      <c r="CK19" s="661"/>
      <c r="CL19" s="661"/>
      <c r="CM19" s="661"/>
      <c r="CN19" s="661"/>
      <c r="CO19" s="661"/>
      <c r="CP19" s="661"/>
      <c r="CQ19" s="662"/>
      <c r="CR19" s="663" t="s">
        <v>244</v>
      </c>
      <c r="CS19" s="664"/>
      <c r="CT19" s="664"/>
      <c r="CU19" s="664"/>
      <c r="CV19" s="664"/>
      <c r="CW19" s="664"/>
      <c r="CX19" s="664"/>
      <c r="CY19" s="665"/>
      <c r="CZ19" s="699" t="s">
        <v>244</v>
      </c>
      <c r="DA19" s="699"/>
      <c r="DB19" s="699"/>
      <c r="DC19" s="699"/>
      <c r="DD19" s="669" t="s">
        <v>250</v>
      </c>
      <c r="DE19" s="664"/>
      <c r="DF19" s="664"/>
      <c r="DG19" s="664"/>
      <c r="DH19" s="664"/>
      <c r="DI19" s="664"/>
      <c r="DJ19" s="664"/>
      <c r="DK19" s="664"/>
      <c r="DL19" s="664"/>
      <c r="DM19" s="664"/>
      <c r="DN19" s="664"/>
      <c r="DO19" s="664"/>
      <c r="DP19" s="665"/>
      <c r="DQ19" s="669" t="s">
        <v>244</v>
      </c>
      <c r="DR19" s="664"/>
      <c r="DS19" s="664"/>
      <c r="DT19" s="664"/>
      <c r="DU19" s="664"/>
      <c r="DV19" s="664"/>
      <c r="DW19" s="664"/>
      <c r="DX19" s="664"/>
      <c r="DY19" s="664"/>
      <c r="DZ19" s="664"/>
      <c r="EA19" s="664"/>
      <c r="EB19" s="664"/>
      <c r="EC19" s="698"/>
    </row>
    <row r="20" spans="2:133" ht="11.25" customHeight="1" x14ac:dyDescent="0.2">
      <c r="B20" s="732" t="s">
        <v>280</v>
      </c>
      <c r="C20" s="733"/>
      <c r="D20" s="733"/>
      <c r="E20" s="733"/>
      <c r="F20" s="733"/>
      <c r="G20" s="733"/>
      <c r="H20" s="733"/>
      <c r="I20" s="733"/>
      <c r="J20" s="733"/>
      <c r="K20" s="733"/>
      <c r="L20" s="733"/>
      <c r="M20" s="733"/>
      <c r="N20" s="733"/>
      <c r="O20" s="733"/>
      <c r="P20" s="733"/>
      <c r="Q20" s="734"/>
      <c r="R20" s="663">
        <v>3023</v>
      </c>
      <c r="S20" s="664"/>
      <c r="T20" s="664"/>
      <c r="U20" s="664"/>
      <c r="V20" s="664"/>
      <c r="W20" s="664"/>
      <c r="X20" s="664"/>
      <c r="Y20" s="665"/>
      <c r="Z20" s="699">
        <v>0</v>
      </c>
      <c r="AA20" s="699"/>
      <c r="AB20" s="699"/>
      <c r="AC20" s="699"/>
      <c r="AD20" s="700">
        <v>3023</v>
      </c>
      <c r="AE20" s="700"/>
      <c r="AF20" s="700"/>
      <c r="AG20" s="700"/>
      <c r="AH20" s="700"/>
      <c r="AI20" s="700"/>
      <c r="AJ20" s="700"/>
      <c r="AK20" s="700"/>
      <c r="AL20" s="666">
        <v>0</v>
      </c>
      <c r="AM20" s="667"/>
      <c r="AN20" s="667"/>
      <c r="AO20" s="701"/>
      <c r="AP20" s="660" t="s">
        <v>281</v>
      </c>
      <c r="AQ20" s="661"/>
      <c r="AR20" s="661"/>
      <c r="AS20" s="661"/>
      <c r="AT20" s="661"/>
      <c r="AU20" s="661"/>
      <c r="AV20" s="661"/>
      <c r="AW20" s="661"/>
      <c r="AX20" s="661"/>
      <c r="AY20" s="661"/>
      <c r="AZ20" s="661"/>
      <c r="BA20" s="661"/>
      <c r="BB20" s="661"/>
      <c r="BC20" s="661"/>
      <c r="BD20" s="661"/>
      <c r="BE20" s="661"/>
      <c r="BF20" s="662"/>
      <c r="BG20" s="663">
        <v>2200</v>
      </c>
      <c r="BH20" s="664"/>
      <c r="BI20" s="664"/>
      <c r="BJ20" s="664"/>
      <c r="BK20" s="664"/>
      <c r="BL20" s="664"/>
      <c r="BM20" s="664"/>
      <c r="BN20" s="665"/>
      <c r="BO20" s="699">
        <v>0.1</v>
      </c>
      <c r="BP20" s="699"/>
      <c r="BQ20" s="699"/>
      <c r="BR20" s="699"/>
      <c r="BS20" s="700" t="s">
        <v>132</v>
      </c>
      <c r="BT20" s="700"/>
      <c r="BU20" s="700"/>
      <c r="BV20" s="700"/>
      <c r="BW20" s="700"/>
      <c r="BX20" s="700"/>
      <c r="BY20" s="700"/>
      <c r="BZ20" s="700"/>
      <c r="CA20" s="700"/>
      <c r="CB20" s="731"/>
      <c r="CD20" s="660" t="s">
        <v>282</v>
      </c>
      <c r="CE20" s="661"/>
      <c r="CF20" s="661"/>
      <c r="CG20" s="661"/>
      <c r="CH20" s="661"/>
      <c r="CI20" s="661"/>
      <c r="CJ20" s="661"/>
      <c r="CK20" s="661"/>
      <c r="CL20" s="661"/>
      <c r="CM20" s="661"/>
      <c r="CN20" s="661"/>
      <c r="CO20" s="661"/>
      <c r="CP20" s="661"/>
      <c r="CQ20" s="662"/>
      <c r="CR20" s="663">
        <v>17461279</v>
      </c>
      <c r="CS20" s="664"/>
      <c r="CT20" s="664"/>
      <c r="CU20" s="664"/>
      <c r="CV20" s="664"/>
      <c r="CW20" s="664"/>
      <c r="CX20" s="664"/>
      <c r="CY20" s="665"/>
      <c r="CZ20" s="699">
        <v>100</v>
      </c>
      <c r="DA20" s="699"/>
      <c r="DB20" s="699"/>
      <c r="DC20" s="699"/>
      <c r="DD20" s="669">
        <v>1192424</v>
      </c>
      <c r="DE20" s="664"/>
      <c r="DF20" s="664"/>
      <c r="DG20" s="664"/>
      <c r="DH20" s="664"/>
      <c r="DI20" s="664"/>
      <c r="DJ20" s="664"/>
      <c r="DK20" s="664"/>
      <c r="DL20" s="664"/>
      <c r="DM20" s="664"/>
      <c r="DN20" s="664"/>
      <c r="DO20" s="664"/>
      <c r="DP20" s="665"/>
      <c r="DQ20" s="669">
        <v>11732866</v>
      </c>
      <c r="DR20" s="664"/>
      <c r="DS20" s="664"/>
      <c r="DT20" s="664"/>
      <c r="DU20" s="664"/>
      <c r="DV20" s="664"/>
      <c r="DW20" s="664"/>
      <c r="DX20" s="664"/>
      <c r="DY20" s="664"/>
      <c r="DZ20" s="664"/>
      <c r="EA20" s="664"/>
      <c r="EB20" s="664"/>
      <c r="EC20" s="698"/>
    </row>
    <row r="21" spans="2:133" ht="11.25" customHeight="1" x14ac:dyDescent="0.2">
      <c r="B21" s="660" t="s">
        <v>283</v>
      </c>
      <c r="C21" s="661"/>
      <c r="D21" s="661"/>
      <c r="E21" s="661"/>
      <c r="F21" s="661"/>
      <c r="G21" s="661"/>
      <c r="H21" s="661"/>
      <c r="I21" s="661"/>
      <c r="J21" s="661"/>
      <c r="K21" s="661"/>
      <c r="L21" s="661"/>
      <c r="M21" s="661"/>
      <c r="N21" s="661"/>
      <c r="O21" s="661"/>
      <c r="P21" s="661"/>
      <c r="Q21" s="662"/>
      <c r="R21" s="663">
        <v>5055672</v>
      </c>
      <c r="S21" s="664"/>
      <c r="T21" s="664"/>
      <c r="U21" s="664"/>
      <c r="V21" s="664"/>
      <c r="W21" s="664"/>
      <c r="X21" s="664"/>
      <c r="Y21" s="665"/>
      <c r="Z21" s="699">
        <v>27.1</v>
      </c>
      <c r="AA21" s="699"/>
      <c r="AB21" s="699"/>
      <c r="AC21" s="699"/>
      <c r="AD21" s="700">
        <v>4591157</v>
      </c>
      <c r="AE21" s="700"/>
      <c r="AF21" s="700"/>
      <c r="AG21" s="700"/>
      <c r="AH21" s="700"/>
      <c r="AI21" s="700"/>
      <c r="AJ21" s="700"/>
      <c r="AK21" s="700"/>
      <c r="AL21" s="666">
        <v>45.2</v>
      </c>
      <c r="AM21" s="667"/>
      <c r="AN21" s="667"/>
      <c r="AO21" s="701"/>
      <c r="AP21" s="660" t="s">
        <v>284</v>
      </c>
      <c r="AQ21" s="735"/>
      <c r="AR21" s="735"/>
      <c r="AS21" s="735"/>
      <c r="AT21" s="735"/>
      <c r="AU21" s="735"/>
      <c r="AV21" s="735"/>
      <c r="AW21" s="735"/>
      <c r="AX21" s="735"/>
      <c r="AY21" s="735"/>
      <c r="AZ21" s="735"/>
      <c r="BA21" s="735"/>
      <c r="BB21" s="735"/>
      <c r="BC21" s="735"/>
      <c r="BD21" s="735"/>
      <c r="BE21" s="735"/>
      <c r="BF21" s="736"/>
      <c r="BG21" s="663">
        <v>2200</v>
      </c>
      <c r="BH21" s="664"/>
      <c r="BI21" s="664"/>
      <c r="BJ21" s="664"/>
      <c r="BK21" s="664"/>
      <c r="BL21" s="664"/>
      <c r="BM21" s="664"/>
      <c r="BN21" s="665"/>
      <c r="BO21" s="699">
        <v>0.1</v>
      </c>
      <c r="BP21" s="699"/>
      <c r="BQ21" s="699"/>
      <c r="BR21" s="699"/>
      <c r="BS21" s="700" t="s">
        <v>244</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60" t="s">
        <v>285</v>
      </c>
      <c r="C22" s="661"/>
      <c r="D22" s="661"/>
      <c r="E22" s="661"/>
      <c r="F22" s="661"/>
      <c r="G22" s="661"/>
      <c r="H22" s="661"/>
      <c r="I22" s="661"/>
      <c r="J22" s="661"/>
      <c r="K22" s="661"/>
      <c r="L22" s="661"/>
      <c r="M22" s="661"/>
      <c r="N22" s="661"/>
      <c r="O22" s="661"/>
      <c r="P22" s="661"/>
      <c r="Q22" s="662"/>
      <c r="R22" s="663">
        <v>4591157</v>
      </c>
      <c r="S22" s="664"/>
      <c r="T22" s="664"/>
      <c r="U22" s="664"/>
      <c r="V22" s="664"/>
      <c r="W22" s="664"/>
      <c r="X22" s="664"/>
      <c r="Y22" s="665"/>
      <c r="Z22" s="699">
        <v>24.6</v>
      </c>
      <c r="AA22" s="699"/>
      <c r="AB22" s="699"/>
      <c r="AC22" s="699"/>
      <c r="AD22" s="700">
        <v>4591157</v>
      </c>
      <c r="AE22" s="700"/>
      <c r="AF22" s="700"/>
      <c r="AG22" s="700"/>
      <c r="AH22" s="700"/>
      <c r="AI22" s="700"/>
      <c r="AJ22" s="700"/>
      <c r="AK22" s="700"/>
      <c r="AL22" s="666">
        <v>45.2</v>
      </c>
      <c r="AM22" s="667"/>
      <c r="AN22" s="667"/>
      <c r="AO22" s="701"/>
      <c r="AP22" s="660" t="s">
        <v>286</v>
      </c>
      <c r="AQ22" s="735"/>
      <c r="AR22" s="735"/>
      <c r="AS22" s="735"/>
      <c r="AT22" s="735"/>
      <c r="AU22" s="735"/>
      <c r="AV22" s="735"/>
      <c r="AW22" s="735"/>
      <c r="AX22" s="735"/>
      <c r="AY22" s="735"/>
      <c r="AZ22" s="735"/>
      <c r="BA22" s="735"/>
      <c r="BB22" s="735"/>
      <c r="BC22" s="735"/>
      <c r="BD22" s="735"/>
      <c r="BE22" s="735"/>
      <c r="BF22" s="736"/>
      <c r="BG22" s="663" t="s">
        <v>244</v>
      </c>
      <c r="BH22" s="664"/>
      <c r="BI22" s="664"/>
      <c r="BJ22" s="664"/>
      <c r="BK22" s="664"/>
      <c r="BL22" s="664"/>
      <c r="BM22" s="664"/>
      <c r="BN22" s="665"/>
      <c r="BO22" s="699" t="s">
        <v>244</v>
      </c>
      <c r="BP22" s="699"/>
      <c r="BQ22" s="699"/>
      <c r="BR22" s="699"/>
      <c r="BS22" s="700" t="s">
        <v>250</v>
      </c>
      <c r="BT22" s="700"/>
      <c r="BU22" s="700"/>
      <c r="BV22" s="700"/>
      <c r="BW22" s="700"/>
      <c r="BX22" s="700"/>
      <c r="BY22" s="700"/>
      <c r="BZ22" s="700"/>
      <c r="CA22" s="700"/>
      <c r="CB22" s="731"/>
      <c r="CD22" s="715" t="s">
        <v>287</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2">
      <c r="B23" s="660" t="s">
        <v>288</v>
      </c>
      <c r="C23" s="661"/>
      <c r="D23" s="661"/>
      <c r="E23" s="661"/>
      <c r="F23" s="661"/>
      <c r="G23" s="661"/>
      <c r="H23" s="661"/>
      <c r="I23" s="661"/>
      <c r="J23" s="661"/>
      <c r="K23" s="661"/>
      <c r="L23" s="661"/>
      <c r="M23" s="661"/>
      <c r="N23" s="661"/>
      <c r="O23" s="661"/>
      <c r="P23" s="661"/>
      <c r="Q23" s="662"/>
      <c r="R23" s="663">
        <v>464515</v>
      </c>
      <c r="S23" s="664"/>
      <c r="T23" s="664"/>
      <c r="U23" s="664"/>
      <c r="V23" s="664"/>
      <c r="W23" s="664"/>
      <c r="X23" s="664"/>
      <c r="Y23" s="665"/>
      <c r="Z23" s="699">
        <v>2.5</v>
      </c>
      <c r="AA23" s="699"/>
      <c r="AB23" s="699"/>
      <c r="AC23" s="699"/>
      <c r="AD23" s="700" t="s">
        <v>244</v>
      </c>
      <c r="AE23" s="700"/>
      <c r="AF23" s="700"/>
      <c r="AG23" s="700"/>
      <c r="AH23" s="700"/>
      <c r="AI23" s="700"/>
      <c r="AJ23" s="700"/>
      <c r="AK23" s="700"/>
      <c r="AL23" s="666" t="s">
        <v>132</v>
      </c>
      <c r="AM23" s="667"/>
      <c r="AN23" s="667"/>
      <c r="AO23" s="701"/>
      <c r="AP23" s="660" t="s">
        <v>289</v>
      </c>
      <c r="AQ23" s="735"/>
      <c r="AR23" s="735"/>
      <c r="AS23" s="735"/>
      <c r="AT23" s="735"/>
      <c r="AU23" s="735"/>
      <c r="AV23" s="735"/>
      <c r="AW23" s="735"/>
      <c r="AX23" s="735"/>
      <c r="AY23" s="735"/>
      <c r="AZ23" s="735"/>
      <c r="BA23" s="735"/>
      <c r="BB23" s="735"/>
      <c r="BC23" s="735"/>
      <c r="BD23" s="735"/>
      <c r="BE23" s="735"/>
      <c r="BF23" s="736"/>
      <c r="BG23" s="663" t="s">
        <v>244</v>
      </c>
      <c r="BH23" s="664"/>
      <c r="BI23" s="664"/>
      <c r="BJ23" s="664"/>
      <c r="BK23" s="664"/>
      <c r="BL23" s="664"/>
      <c r="BM23" s="664"/>
      <c r="BN23" s="665"/>
      <c r="BO23" s="699" t="s">
        <v>244</v>
      </c>
      <c r="BP23" s="699"/>
      <c r="BQ23" s="699"/>
      <c r="BR23" s="699"/>
      <c r="BS23" s="700" t="s">
        <v>244</v>
      </c>
      <c r="BT23" s="700"/>
      <c r="BU23" s="700"/>
      <c r="BV23" s="700"/>
      <c r="BW23" s="700"/>
      <c r="BX23" s="700"/>
      <c r="BY23" s="700"/>
      <c r="BZ23" s="700"/>
      <c r="CA23" s="700"/>
      <c r="CB23" s="731"/>
      <c r="CD23" s="715" t="s">
        <v>227</v>
      </c>
      <c r="CE23" s="716"/>
      <c r="CF23" s="716"/>
      <c r="CG23" s="716"/>
      <c r="CH23" s="716"/>
      <c r="CI23" s="716"/>
      <c r="CJ23" s="716"/>
      <c r="CK23" s="716"/>
      <c r="CL23" s="716"/>
      <c r="CM23" s="716"/>
      <c r="CN23" s="716"/>
      <c r="CO23" s="716"/>
      <c r="CP23" s="716"/>
      <c r="CQ23" s="717"/>
      <c r="CR23" s="715" t="s">
        <v>290</v>
      </c>
      <c r="CS23" s="716"/>
      <c r="CT23" s="716"/>
      <c r="CU23" s="716"/>
      <c r="CV23" s="716"/>
      <c r="CW23" s="716"/>
      <c r="CX23" s="716"/>
      <c r="CY23" s="717"/>
      <c r="CZ23" s="715" t="s">
        <v>291</v>
      </c>
      <c r="DA23" s="716"/>
      <c r="DB23" s="716"/>
      <c r="DC23" s="717"/>
      <c r="DD23" s="715" t="s">
        <v>292</v>
      </c>
      <c r="DE23" s="716"/>
      <c r="DF23" s="716"/>
      <c r="DG23" s="716"/>
      <c r="DH23" s="716"/>
      <c r="DI23" s="716"/>
      <c r="DJ23" s="716"/>
      <c r="DK23" s="717"/>
      <c r="DL23" s="747" t="s">
        <v>293</v>
      </c>
      <c r="DM23" s="748"/>
      <c r="DN23" s="748"/>
      <c r="DO23" s="748"/>
      <c r="DP23" s="748"/>
      <c r="DQ23" s="748"/>
      <c r="DR23" s="748"/>
      <c r="DS23" s="748"/>
      <c r="DT23" s="748"/>
      <c r="DU23" s="748"/>
      <c r="DV23" s="749"/>
      <c r="DW23" s="715" t="s">
        <v>294</v>
      </c>
      <c r="DX23" s="716"/>
      <c r="DY23" s="716"/>
      <c r="DZ23" s="716"/>
      <c r="EA23" s="716"/>
      <c r="EB23" s="716"/>
      <c r="EC23" s="717"/>
    </row>
    <row r="24" spans="2:133" ht="11.25" customHeight="1" x14ac:dyDescent="0.2">
      <c r="B24" s="660" t="s">
        <v>295</v>
      </c>
      <c r="C24" s="661"/>
      <c r="D24" s="661"/>
      <c r="E24" s="661"/>
      <c r="F24" s="661"/>
      <c r="G24" s="661"/>
      <c r="H24" s="661"/>
      <c r="I24" s="661"/>
      <c r="J24" s="661"/>
      <c r="K24" s="661"/>
      <c r="L24" s="661"/>
      <c r="M24" s="661"/>
      <c r="N24" s="661"/>
      <c r="O24" s="661"/>
      <c r="P24" s="661"/>
      <c r="Q24" s="662"/>
      <c r="R24" s="663" t="s">
        <v>132</v>
      </c>
      <c r="S24" s="664"/>
      <c r="T24" s="664"/>
      <c r="U24" s="664"/>
      <c r="V24" s="664"/>
      <c r="W24" s="664"/>
      <c r="X24" s="664"/>
      <c r="Y24" s="665"/>
      <c r="Z24" s="699" t="s">
        <v>132</v>
      </c>
      <c r="AA24" s="699"/>
      <c r="AB24" s="699"/>
      <c r="AC24" s="699"/>
      <c r="AD24" s="700" t="s">
        <v>244</v>
      </c>
      <c r="AE24" s="700"/>
      <c r="AF24" s="700"/>
      <c r="AG24" s="700"/>
      <c r="AH24" s="700"/>
      <c r="AI24" s="700"/>
      <c r="AJ24" s="700"/>
      <c r="AK24" s="700"/>
      <c r="AL24" s="666" t="s">
        <v>244</v>
      </c>
      <c r="AM24" s="667"/>
      <c r="AN24" s="667"/>
      <c r="AO24" s="701"/>
      <c r="AP24" s="660" t="s">
        <v>296</v>
      </c>
      <c r="AQ24" s="735"/>
      <c r="AR24" s="735"/>
      <c r="AS24" s="735"/>
      <c r="AT24" s="735"/>
      <c r="AU24" s="735"/>
      <c r="AV24" s="735"/>
      <c r="AW24" s="735"/>
      <c r="AX24" s="735"/>
      <c r="AY24" s="735"/>
      <c r="AZ24" s="735"/>
      <c r="BA24" s="735"/>
      <c r="BB24" s="735"/>
      <c r="BC24" s="735"/>
      <c r="BD24" s="735"/>
      <c r="BE24" s="735"/>
      <c r="BF24" s="736"/>
      <c r="BG24" s="663" t="s">
        <v>132</v>
      </c>
      <c r="BH24" s="664"/>
      <c r="BI24" s="664"/>
      <c r="BJ24" s="664"/>
      <c r="BK24" s="664"/>
      <c r="BL24" s="664"/>
      <c r="BM24" s="664"/>
      <c r="BN24" s="665"/>
      <c r="BO24" s="699" t="s">
        <v>132</v>
      </c>
      <c r="BP24" s="699"/>
      <c r="BQ24" s="699"/>
      <c r="BR24" s="699"/>
      <c r="BS24" s="700" t="s">
        <v>250</v>
      </c>
      <c r="BT24" s="700"/>
      <c r="BU24" s="700"/>
      <c r="BV24" s="700"/>
      <c r="BW24" s="700"/>
      <c r="BX24" s="700"/>
      <c r="BY24" s="700"/>
      <c r="BZ24" s="700"/>
      <c r="CA24" s="700"/>
      <c r="CB24" s="731"/>
      <c r="CD24" s="712" t="s">
        <v>297</v>
      </c>
      <c r="CE24" s="713"/>
      <c r="CF24" s="713"/>
      <c r="CG24" s="713"/>
      <c r="CH24" s="713"/>
      <c r="CI24" s="713"/>
      <c r="CJ24" s="713"/>
      <c r="CK24" s="713"/>
      <c r="CL24" s="713"/>
      <c r="CM24" s="713"/>
      <c r="CN24" s="713"/>
      <c r="CO24" s="713"/>
      <c r="CP24" s="713"/>
      <c r="CQ24" s="714"/>
      <c r="CR24" s="709">
        <v>8041545</v>
      </c>
      <c r="CS24" s="710"/>
      <c r="CT24" s="710"/>
      <c r="CU24" s="710"/>
      <c r="CV24" s="710"/>
      <c r="CW24" s="710"/>
      <c r="CX24" s="710"/>
      <c r="CY24" s="738"/>
      <c r="CZ24" s="739">
        <v>46.1</v>
      </c>
      <c r="DA24" s="722"/>
      <c r="DB24" s="722"/>
      <c r="DC24" s="741"/>
      <c r="DD24" s="737">
        <v>5575526</v>
      </c>
      <c r="DE24" s="710"/>
      <c r="DF24" s="710"/>
      <c r="DG24" s="710"/>
      <c r="DH24" s="710"/>
      <c r="DI24" s="710"/>
      <c r="DJ24" s="710"/>
      <c r="DK24" s="738"/>
      <c r="DL24" s="737">
        <v>5478952</v>
      </c>
      <c r="DM24" s="710"/>
      <c r="DN24" s="710"/>
      <c r="DO24" s="710"/>
      <c r="DP24" s="710"/>
      <c r="DQ24" s="710"/>
      <c r="DR24" s="710"/>
      <c r="DS24" s="710"/>
      <c r="DT24" s="710"/>
      <c r="DU24" s="710"/>
      <c r="DV24" s="738"/>
      <c r="DW24" s="739">
        <v>53.1</v>
      </c>
      <c r="DX24" s="722"/>
      <c r="DY24" s="722"/>
      <c r="DZ24" s="722"/>
      <c r="EA24" s="722"/>
      <c r="EB24" s="722"/>
      <c r="EC24" s="740"/>
    </row>
    <row r="25" spans="2:133" ht="11.25" customHeight="1" x14ac:dyDescent="0.2">
      <c r="B25" s="660" t="s">
        <v>298</v>
      </c>
      <c r="C25" s="661"/>
      <c r="D25" s="661"/>
      <c r="E25" s="661"/>
      <c r="F25" s="661"/>
      <c r="G25" s="661"/>
      <c r="H25" s="661"/>
      <c r="I25" s="661"/>
      <c r="J25" s="661"/>
      <c r="K25" s="661"/>
      <c r="L25" s="661"/>
      <c r="M25" s="661"/>
      <c r="N25" s="661"/>
      <c r="O25" s="661"/>
      <c r="P25" s="661"/>
      <c r="Q25" s="662"/>
      <c r="R25" s="663">
        <v>10608650</v>
      </c>
      <c r="S25" s="664"/>
      <c r="T25" s="664"/>
      <c r="U25" s="664"/>
      <c r="V25" s="664"/>
      <c r="W25" s="664"/>
      <c r="X25" s="664"/>
      <c r="Y25" s="665"/>
      <c r="Z25" s="699">
        <v>56.8</v>
      </c>
      <c r="AA25" s="699"/>
      <c r="AB25" s="699"/>
      <c r="AC25" s="699"/>
      <c r="AD25" s="700">
        <v>10144135</v>
      </c>
      <c r="AE25" s="700"/>
      <c r="AF25" s="700"/>
      <c r="AG25" s="700"/>
      <c r="AH25" s="700"/>
      <c r="AI25" s="700"/>
      <c r="AJ25" s="700"/>
      <c r="AK25" s="700"/>
      <c r="AL25" s="666">
        <v>99.8</v>
      </c>
      <c r="AM25" s="667"/>
      <c r="AN25" s="667"/>
      <c r="AO25" s="701"/>
      <c r="AP25" s="660" t="s">
        <v>299</v>
      </c>
      <c r="AQ25" s="735"/>
      <c r="AR25" s="735"/>
      <c r="AS25" s="735"/>
      <c r="AT25" s="735"/>
      <c r="AU25" s="735"/>
      <c r="AV25" s="735"/>
      <c r="AW25" s="735"/>
      <c r="AX25" s="735"/>
      <c r="AY25" s="735"/>
      <c r="AZ25" s="735"/>
      <c r="BA25" s="735"/>
      <c r="BB25" s="735"/>
      <c r="BC25" s="735"/>
      <c r="BD25" s="735"/>
      <c r="BE25" s="735"/>
      <c r="BF25" s="736"/>
      <c r="BG25" s="663" t="s">
        <v>244</v>
      </c>
      <c r="BH25" s="664"/>
      <c r="BI25" s="664"/>
      <c r="BJ25" s="664"/>
      <c r="BK25" s="664"/>
      <c r="BL25" s="664"/>
      <c r="BM25" s="664"/>
      <c r="BN25" s="665"/>
      <c r="BO25" s="699" t="s">
        <v>132</v>
      </c>
      <c r="BP25" s="699"/>
      <c r="BQ25" s="699"/>
      <c r="BR25" s="699"/>
      <c r="BS25" s="700" t="s">
        <v>244</v>
      </c>
      <c r="BT25" s="700"/>
      <c r="BU25" s="700"/>
      <c r="BV25" s="700"/>
      <c r="BW25" s="700"/>
      <c r="BX25" s="700"/>
      <c r="BY25" s="700"/>
      <c r="BZ25" s="700"/>
      <c r="CA25" s="700"/>
      <c r="CB25" s="731"/>
      <c r="CD25" s="660" t="s">
        <v>300</v>
      </c>
      <c r="CE25" s="661"/>
      <c r="CF25" s="661"/>
      <c r="CG25" s="661"/>
      <c r="CH25" s="661"/>
      <c r="CI25" s="661"/>
      <c r="CJ25" s="661"/>
      <c r="CK25" s="661"/>
      <c r="CL25" s="661"/>
      <c r="CM25" s="661"/>
      <c r="CN25" s="661"/>
      <c r="CO25" s="661"/>
      <c r="CP25" s="661"/>
      <c r="CQ25" s="662"/>
      <c r="CR25" s="663">
        <v>3205695</v>
      </c>
      <c r="CS25" s="672"/>
      <c r="CT25" s="672"/>
      <c r="CU25" s="672"/>
      <c r="CV25" s="672"/>
      <c r="CW25" s="672"/>
      <c r="CX25" s="672"/>
      <c r="CY25" s="673"/>
      <c r="CZ25" s="666">
        <v>18.399999999999999</v>
      </c>
      <c r="DA25" s="674"/>
      <c r="DB25" s="674"/>
      <c r="DC25" s="675"/>
      <c r="DD25" s="669">
        <v>2992374</v>
      </c>
      <c r="DE25" s="672"/>
      <c r="DF25" s="672"/>
      <c r="DG25" s="672"/>
      <c r="DH25" s="672"/>
      <c r="DI25" s="672"/>
      <c r="DJ25" s="672"/>
      <c r="DK25" s="673"/>
      <c r="DL25" s="669">
        <v>2899911</v>
      </c>
      <c r="DM25" s="672"/>
      <c r="DN25" s="672"/>
      <c r="DO25" s="672"/>
      <c r="DP25" s="672"/>
      <c r="DQ25" s="672"/>
      <c r="DR25" s="672"/>
      <c r="DS25" s="672"/>
      <c r="DT25" s="672"/>
      <c r="DU25" s="672"/>
      <c r="DV25" s="673"/>
      <c r="DW25" s="666">
        <v>28.1</v>
      </c>
      <c r="DX25" s="674"/>
      <c r="DY25" s="674"/>
      <c r="DZ25" s="674"/>
      <c r="EA25" s="674"/>
      <c r="EB25" s="674"/>
      <c r="EC25" s="688"/>
    </row>
    <row r="26" spans="2:133" ht="11.25" customHeight="1" x14ac:dyDescent="0.2">
      <c r="B26" s="660" t="s">
        <v>301</v>
      </c>
      <c r="C26" s="661"/>
      <c r="D26" s="661"/>
      <c r="E26" s="661"/>
      <c r="F26" s="661"/>
      <c r="G26" s="661"/>
      <c r="H26" s="661"/>
      <c r="I26" s="661"/>
      <c r="J26" s="661"/>
      <c r="K26" s="661"/>
      <c r="L26" s="661"/>
      <c r="M26" s="661"/>
      <c r="N26" s="661"/>
      <c r="O26" s="661"/>
      <c r="P26" s="661"/>
      <c r="Q26" s="662"/>
      <c r="R26" s="663">
        <v>3177</v>
      </c>
      <c r="S26" s="664"/>
      <c r="T26" s="664"/>
      <c r="U26" s="664"/>
      <c r="V26" s="664"/>
      <c r="W26" s="664"/>
      <c r="X26" s="664"/>
      <c r="Y26" s="665"/>
      <c r="Z26" s="699">
        <v>0</v>
      </c>
      <c r="AA26" s="699"/>
      <c r="AB26" s="699"/>
      <c r="AC26" s="699"/>
      <c r="AD26" s="700">
        <v>3177</v>
      </c>
      <c r="AE26" s="700"/>
      <c r="AF26" s="700"/>
      <c r="AG26" s="700"/>
      <c r="AH26" s="700"/>
      <c r="AI26" s="700"/>
      <c r="AJ26" s="700"/>
      <c r="AK26" s="700"/>
      <c r="AL26" s="666">
        <v>0</v>
      </c>
      <c r="AM26" s="667"/>
      <c r="AN26" s="667"/>
      <c r="AO26" s="701"/>
      <c r="AP26" s="660" t="s">
        <v>302</v>
      </c>
      <c r="AQ26" s="735"/>
      <c r="AR26" s="735"/>
      <c r="AS26" s="735"/>
      <c r="AT26" s="735"/>
      <c r="AU26" s="735"/>
      <c r="AV26" s="735"/>
      <c r="AW26" s="735"/>
      <c r="AX26" s="735"/>
      <c r="AY26" s="735"/>
      <c r="AZ26" s="735"/>
      <c r="BA26" s="735"/>
      <c r="BB26" s="735"/>
      <c r="BC26" s="735"/>
      <c r="BD26" s="735"/>
      <c r="BE26" s="735"/>
      <c r="BF26" s="736"/>
      <c r="BG26" s="663" t="s">
        <v>132</v>
      </c>
      <c r="BH26" s="664"/>
      <c r="BI26" s="664"/>
      <c r="BJ26" s="664"/>
      <c r="BK26" s="664"/>
      <c r="BL26" s="664"/>
      <c r="BM26" s="664"/>
      <c r="BN26" s="665"/>
      <c r="BO26" s="699" t="s">
        <v>132</v>
      </c>
      <c r="BP26" s="699"/>
      <c r="BQ26" s="699"/>
      <c r="BR26" s="699"/>
      <c r="BS26" s="700" t="s">
        <v>132</v>
      </c>
      <c r="BT26" s="700"/>
      <c r="BU26" s="700"/>
      <c r="BV26" s="700"/>
      <c r="BW26" s="700"/>
      <c r="BX26" s="700"/>
      <c r="BY26" s="700"/>
      <c r="BZ26" s="700"/>
      <c r="CA26" s="700"/>
      <c r="CB26" s="731"/>
      <c r="CD26" s="660" t="s">
        <v>303</v>
      </c>
      <c r="CE26" s="661"/>
      <c r="CF26" s="661"/>
      <c r="CG26" s="661"/>
      <c r="CH26" s="661"/>
      <c r="CI26" s="661"/>
      <c r="CJ26" s="661"/>
      <c r="CK26" s="661"/>
      <c r="CL26" s="661"/>
      <c r="CM26" s="661"/>
      <c r="CN26" s="661"/>
      <c r="CO26" s="661"/>
      <c r="CP26" s="661"/>
      <c r="CQ26" s="662"/>
      <c r="CR26" s="663">
        <v>1777939</v>
      </c>
      <c r="CS26" s="664"/>
      <c r="CT26" s="664"/>
      <c r="CU26" s="664"/>
      <c r="CV26" s="664"/>
      <c r="CW26" s="664"/>
      <c r="CX26" s="664"/>
      <c r="CY26" s="665"/>
      <c r="CZ26" s="666">
        <v>10.199999999999999</v>
      </c>
      <c r="DA26" s="674"/>
      <c r="DB26" s="674"/>
      <c r="DC26" s="675"/>
      <c r="DD26" s="669">
        <v>1681461</v>
      </c>
      <c r="DE26" s="664"/>
      <c r="DF26" s="664"/>
      <c r="DG26" s="664"/>
      <c r="DH26" s="664"/>
      <c r="DI26" s="664"/>
      <c r="DJ26" s="664"/>
      <c r="DK26" s="665"/>
      <c r="DL26" s="669" t="s">
        <v>132</v>
      </c>
      <c r="DM26" s="664"/>
      <c r="DN26" s="664"/>
      <c r="DO26" s="664"/>
      <c r="DP26" s="664"/>
      <c r="DQ26" s="664"/>
      <c r="DR26" s="664"/>
      <c r="DS26" s="664"/>
      <c r="DT26" s="664"/>
      <c r="DU26" s="664"/>
      <c r="DV26" s="665"/>
      <c r="DW26" s="666" t="s">
        <v>244</v>
      </c>
      <c r="DX26" s="674"/>
      <c r="DY26" s="674"/>
      <c r="DZ26" s="674"/>
      <c r="EA26" s="674"/>
      <c r="EB26" s="674"/>
      <c r="EC26" s="688"/>
    </row>
    <row r="27" spans="2:133" ht="11.25" customHeight="1" x14ac:dyDescent="0.2">
      <c r="B27" s="660" t="s">
        <v>304</v>
      </c>
      <c r="C27" s="661"/>
      <c r="D27" s="661"/>
      <c r="E27" s="661"/>
      <c r="F27" s="661"/>
      <c r="G27" s="661"/>
      <c r="H27" s="661"/>
      <c r="I27" s="661"/>
      <c r="J27" s="661"/>
      <c r="K27" s="661"/>
      <c r="L27" s="661"/>
      <c r="M27" s="661"/>
      <c r="N27" s="661"/>
      <c r="O27" s="661"/>
      <c r="P27" s="661"/>
      <c r="Q27" s="662"/>
      <c r="R27" s="663">
        <v>17124</v>
      </c>
      <c r="S27" s="664"/>
      <c r="T27" s="664"/>
      <c r="U27" s="664"/>
      <c r="V27" s="664"/>
      <c r="W27" s="664"/>
      <c r="X27" s="664"/>
      <c r="Y27" s="665"/>
      <c r="Z27" s="699">
        <v>0.1</v>
      </c>
      <c r="AA27" s="699"/>
      <c r="AB27" s="699"/>
      <c r="AC27" s="699"/>
      <c r="AD27" s="700" t="s">
        <v>250</v>
      </c>
      <c r="AE27" s="700"/>
      <c r="AF27" s="700"/>
      <c r="AG27" s="700"/>
      <c r="AH27" s="700"/>
      <c r="AI27" s="700"/>
      <c r="AJ27" s="700"/>
      <c r="AK27" s="700"/>
      <c r="AL27" s="666" t="s">
        <v>132</v>
      </c>
      <c r="AM27" s="667"/>
      <c r="AN27" s="667"/>
      <c r="AO27" s="701"/>
      <c r="AP27" s="660" t="s">
        <v>305</v>
      </c>
      <c r="AQ27" s="661"/>
      <c r="AR27" s="661"/>
      <c r="AS27" s="661"/>
      <c r="AT27" s="661"/>
      <c r="AU27" s="661"/>
      <c r="AV27" s="661"/>
      <c r="AW27" s="661"/>
      <c r="AX27" s="661"/>
      <c r="AY27" s="661"/>
      <c r="AZ27" s="661"/>
      <c r="BA27" s="661"/>
      <c r="BB27" s="661"/>
      <c r="BC27" s="661"/>
      <c r="BD27" s="661"/>
      <c r="BE27" s="661"/>
      <c r="BF27" s="662"/>
      <c r="BG27" s="663">
        <v>4324150</v>
      </c>
      <c r="BH27" s="664"/>
      <c r="BI27" s="664"/>
      <c r="BJ27" s="664"/>
      <c r="BK27" s="664"/>
      <c r="BL27" s="664"/>
      <c r="BM27" s="664"/>
      <c r="BN27" s="665"/>
      <c r="BO27" s="699">
        <v>100</v>
      </c>
      <c r="BP27" s="699"/>
      <c r="BQ27" s="699"/>
      <c r="BR27" s="699"/>
      <c r="BS27" s="700">
        <v>113036</v>
      </c>
      <c r="BT27" s="700"/>
      <c r="BU27" s="700"/>
      <c r="BV27" s="700"/>
      <c r="BW27" s="700"/>
      <c r="BX27" s="700"/>
      <c r="BY27" s="700"/>
      <c r="BZ27" s="700"/>
      <c r="CA27" s="700"/>
      <c r="CB27" s="731"/>
      <c r="CD27" s="660" t="s">
        <v>306</v>
      </c>
      <c r="CE27" s="661"/>
      <c r="CF27" s="661"/>
      <c r="CG27" s="661"/>
      <c r="CH27" s="661"/>
      <c r="CI27" s="661"/>
      <c r="CJ27" s="661"/>
      <c r="CK27" s="661"/>
      <c r="CL27" s="661"/>
      <c r="CM27" s="661"/>
      <c r="CN27" s="661"/>
      <c r="CO27" s="661"/>
      <c r="CP27" s="661"/>
      <c r="CQ27" s="662"/>
      <c r="CR27" s="663">
        <v>3119287</v>
      </c>
      <c r="CS27" s="672"/>
      <c r="CT27" s="672"/>
      <c r="CU27" s="672"/>
      <c r="CV27" s="672"/>
      <c r="CW27" s="672"/>
      <c r="CX27" s="672"/>
      <c r="CY27" s="673"/>
      <c r="CZ27" s="666">
        <v>17.899999999999999</v>
      </c>
      <c r="DA27" s="674"/>
      <c r="DB27" s="674"/>
      <c r="DC27" s="675"/>
      <c r="DD27" s="669">
        <v>880071</v>
      </c>
      <c r="DE27" s="672"/>
      <c r="DF27" s="672"/>
      <c r="DG27" s="672"/>
      <c r="DH27" s="672"/>
      <c r="DI27" s="672"/>
      <c r="DJ27" s="672"/>
      <c r="DK27" s="673"/>
      <c r="DL27" s="669">
        <v>875960</v>
      </c>
      <c r="DM27" s="672"/>
      <c r="DN27" s="672"/>
      <c r="DO27" s="672"/>
      <c r="DP27" s="672"/>
      <c r="DQ27" s="672"/>
      <c r="DR27" s="672"/>
      <c r="DS27" s="672"/>
      <c r="DT27" s="672"/>
      <c r="DU27" s="672"/>
      <c r="DV27" s="673"/>
      <c r="DW27" s="666">
        <v>8.5</v>
      </c>
      <c r="DX27" s="674"/>
      <c r="DY27" s="674"/>
      <c r="DZ27" s="674"/>
      <c r="EA27" s="674"/>
      <c r="EB27" s="674"/>
      <c r="EC27" s="688"/>
    </row>
    <row r="28" spans="2:133" ht="11.25" customHeight="1" x14ac:dyDescent="0.2">
      <c r="B28" s="660" t="s">
        <v>307</v>
      </c>
      <c r="C28" s="661"/>
      <c r="D28" s="661"/>
      <c r="E28" s="661"/>
      <c r="F28" s="661"/>
      <c r="G28" s="661"/>
      <c r="H28" s="661"/>
      <c r="I28" s="661"/>
      <c r="J28" s="661"/>
      <c r="K28" s="661"/>
      <c r="L28" s="661"/>
      <c r="M28" s="661"/>
      <c r="N28" s="661"/>
      <c r="O28" s="661"/>
      <c r="P28" s="661"/>
      <c r="Q28" s="662"/>
      <c r="R28" s="663">
        <v>160008</v>
      </c>
      <c r="S28" s="664"/>
      <c r="T28" s="664"/>
      <c r="U28" s="664"/>
      <c r="V28" s="664"/>
      <c r="W28" s="664"/>
      <c r="X28" s="664"/>
      <c r="Y28" s="665"/>
      <c r="Z28" s="699">
        <v>0.9</v>
      </c>
      <c r="AA28" s="699"/>
      <c r="AB28" s="699"/>
      <c r="AC28" s="699"/>
      <c r="AD28" s="700" t="s">
        <v>244</v>
      </c>
      <c r="AE28" s="700"/>
      <c r="AF28" s="700"/>
      <c r="AG28" s="700"/>
      <c r="AH28" s="700"/>
      <c r="AI28" s="700"/>
      <c r="AJ28" s="700"/>
      <c r="AK28" s="700"/>
      <c r="AL28" s="666" t="s">
        <v>132</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308</v>
      </c>
      <c r="CE28" s="661"/>
      <c r="CF28" s="661"/>
      <c r="CG28" s="661"/>
      <c r="CH28" s="661"/>
      <c r="CI28" s="661"/>
      <c r="CJ28" s="661"/>
      <c r="CK28" s="661"/>
      <c r="CL28" s="661"/>
      <c r="CM28" s="661"/>
      <c r="CN28" s="661"/>
      <c r="CO28" s="661"/>
      <c r="CP28" s="661"/>
      <c r="CQ28" s="662"/>
      <c r="CR28" s="663">
        <v>1716563</v>
      </c>
      <c r="CS28" s="664"/>
      <c r="CT28" s="664"/>
      <c r="CU28" s="664"/>
      <c r="CV28" s="664"/>
      <c r="CW28" s="664"/>
      <c r="CX28" s="664"/>
      <c r="CY28" s="665"/>
      <c r="CZ28" s="666">
        <v>9.8000000000000007</v>
      </c>
      <c r="DA28" s="674"/>
      <c r="DB28" s="674"/>
      <c r="DC28" s="675"/>
      <c r="DD28" s="669">
        <v>1703081</v>
      </c>
      <c r="DE28" s="664"/>
      <c r="DF28" s="664"/>
      <c r="DG28" s="664"/>
      <c r="DH28" s="664"/>
      <c r="DI28" s="664"/>
      <c r="DJ28" s="664"/>
      <c r="DK28" s="665"/>
      <c r="DL28" s="669">
        <v>1703081</v>
      </c>
      <c r="DM28" s="664"/>
      <c r="DN28" s="664"/>
      <c r="DO28" s="664"/>
      <c r="DP28" s="664"/>
      <c r="DQ28" s="664"/>
      <c r="DR28" s="664"/>
      <c r="DS28" s="664"/>
      <c r="DT28" s="664"/>
      <c r="DU28" s="664"/>
      <c r="DV28" s="665"/>
      <c r="DW28" s="666">
        <v>16.5</v>
      </c>
      <c r="DX28" s="674"/>
      <c r="DY28" s="674"/>
      <c r="DZ28" s="674"/>
      <c r="EA28" s="674"/>
      <c r="EB28" s="674"/>
      <c r="EC28" s="688"/>
    </row>
    <row r="29" spans="2:133" ht="11.25" customHeight="1" x14ac:dyDescent="0.2">
      <c r="B29" s="660" t="s">
        <v>309</v>
      </c>
      <c r="C29" s="661"/>
      <c r="D29" s="661"/>
      <c r="E29" s="661"/>
      <c r="F29" s="661"/>
      <c r="G29" s="661"/>
      <c r="H29" s="661"/>
      <c r="I29" s="661"/>
      <c r="J29" s="661"/>
      <c r="K29" s="661"/>
      <c r="L29" s="661"/>
      <c r="M29" s="661"/>
      <c r="N29" s="661"/>
      <c r="O29" s="661"/>
      <c r="P29" s="661"/>
      <c r="Q29" s="662"/>
      <c r="R29" s="663">
        <v>18335</v>
      </c>
      <c r="S29" s="664"/>
      <c r="T29" s="664"/>
      <c r="U29" s="664"/>
      <c r="V29" s="664"/>
      <c r="W29" s="664"/>
      <c r="X29" s="664"/>
      <c r="Y29" s="665"/>
      <c r="Z29" s="699">
        <v>0.1</v>
      </c>
      <c r="AA29" s="699"/>
      <c r="AB29" s="699"/>
      <c r="AC29" s="699"/>
      <c r="AD29" s="700" t="s">
        <v>132</v>
      </c>
      <c r="AE29" s="700"/>
      <c r="AF29" s="700"/>
      <c r="AG29" s="700"/>
      <c r="AH29" s="700"/>
      <c r="AI29" s="700"/>
      <c r="AJ29" s="700"/>
      <c r="AK29" s="700"/>
      <c r="AL29" s="666" t="s">
        <v>132</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310</v>
      </c>
      <c r="CE29" s="677"/>
      <c r="CF29" s="660" t="s">
        <v>311</v>
      </c>
      <c r="CG29" s="661"/>
      <c r="CH29" s="661"/>
      <c r="CI29" s="661"/>
      <c r="CJ29" s="661"/>
      <c r="CK29" s="661"/>
      <c r="CL29" s="661"/>
      <c r="CM29" s="661"/>
      <c r="CN29" s="661"/>
      <c r="CO29" s="661"/>
      <c r="CP29" s="661"/>
      <c r="CQ29" s="662"/>
      <c r="CR29" s="663">
        <v>1716563</v>
      </c>
      <c r="CS29" s="672"/>
      <c r="CT29" s="672"/>
      <c r="CU29" s="672"/>
      <c r="CV29" s="672"/>
      <c r="CW29" s="672"/>
      <c r="CX29" s="672"/>
      <c r="CY29" s="673"/>
      <c r="CZ29" s="666">
        <v>9.8000000000000007</v>
      </c>
      <c r="DA29" s="674"/>
      <c r="DB29" s="674"/>
      <c r="DC29" s="675"/>
      <c r="DD29" s="669">
        <v>1703081</v>
      </c>
      <c r="DE29" s="672"/>
      <c r="DF29" s="672"/>
      <c r="DG29" s="672"/>
      <c r="DH29" s="672"/>
      <c r="DI29" s="672"/>
      <c r="DJ29" s="672"/>
      <c r="DK29" s="673"/>
      <c r="DL29" s="669">
        <v>1703081</v>
      </c>
      <c r="DM29" s="672"/>
      <c r="DN29" s="672"/>
      <c r="DO29" s="672"/>
      <c r="DP29" s="672"/>
      <c r="DQ29" s="672"/>
      <c r="DR29" s="672"/>
      <c r="DS29" s="672"/>
      <c r="DT29" s="672"/>
      <c r="DU29" s="672"/>
      <c r="DV29" s="673"/>
      <c r="DW29" s="666">
        <v>16.5</v>
      </c>
      <c r="DX29" s="674"/>
      <c r="DY29" s="674"/>
      <c r="DZ29" s="674"/>
      <c r="EA29" s="674"/>
      <c r="EB29" s="674"/>
      <c r="EC29" s="688"/>
    </row>
    <row r="30" spans="2:133" ht="11.25" customHeight="1" x14ac:dyDescent="0.2">
      <c r="B30" s="660" t="s">
        <v>312</v>
      </c>
      <c r="C30" s="661"/>
      <c r="D30" s="661"/>
      <c r="E30" s="661"/>
      <c r="F30" s="661"/>
      <c r="G30" s="661"/>
      <c r="H30" s="661"/>
      <c r="I30" s="661"/>
      <c r="J30" s="661"/>
      <c r="K30" s="661"/>
      <c r="L30" s="661"/>
      <c r="M30" s="661"/>
      <c r="N30" s="661"/>
      <c r="O30" s="661"/>
      <c r="P30" s="661"/>
      <c r="Q30" s="662"/>
      <c r="R30" s="663">
        <v>3021198</v>
      </c>
      <c r="S30" s="664"/>
      <c r="T30" s="664"/>
      <c r="U30" s="664"/>
      <c r="V30" s="664"/>
      <c r="W30" s="664"/>
      <c r="X30" s="664"/>
      <c r="Y30" s="665"/>
      <c r="Z30" s="699">
        <v>16.2</v>
      </c>
      <c r="AA30" s="699"/>
      <c r="AB30" s="699"/>
      <c r="AC30" s="699"/>
      <c r="AD30" s="700" t="s">
        <v>132</v>
      </c>
      <c r="AE30" s="700"/>
      <c r="AF30" s="700"/>
      <c r="AG30" s="700"/>
      <c r="AH30" s="700"/>
      <c r="AI30" s="700"/>
      <c r="AJ30" s="700"/>
      <c r="AK30" s="700"/>
      <c r="AL30" s="666" t="s">
        <v>244</v>
      </c>
      <c r="AM30" s="667"/>
      <c r="AN30" s="667"/>
      <c r="AO30" s="701"/>
      <c r="AP30" s="715" t="s">
        <v>227</v>
      </c>
      <c r="AQ30" s="716"/>
      <c r="AR30" s="716"/>
      <c r="AS30" s="716"/>
      <c r="AT30" s="716"/>
      <c r="AU30" s="716"/>
      <c r="AV30" s="716"/>
      <c r="AW30" s="716"/>
      <c r="AX30" s="716"/>
      <c r="AY30" s="716"/>
      <c r="AZ30" s="716"/>
      <c r="BA30" s="716"/>
      <c r="BB30" s="716"/>
      <c r="BC30" s="716"/>
      <c r="BD30" s="716"/>
      <c r="BE30" s="716"/>
      <c r="BF30" s="717"/>
      <c r="BG30" s="715" t="s">
        <v>313</v>
      </c>
      <c r="BH30" s="729"/>
      <c r="BI30" s="729"/>
      <c r="BJ30" s="729"/>
      <c r="BK30" s="729"/>
      <c r="BL30" s="729"/>
      <c r="BM30" s="729"/>
      <c r="BN30" s="729"/>
      <c r="BO30" s="729"/>
      <c r="BP30" s="729"/>
      <c r="BQ30" s="730"/>
      <c r="BR30" s="715" t="s">
        <v>314</v>
      </c>
      <c r="BS30" s="729"/>
      <c r="BT30" s="729"/>
      <c r="BU30" s="729"/>
      <c r="BV30" s="729"/>
      <c r="BW30" s="729"/>
      <c r="BX30" s="729"/>
      <c r="BY30" s="729"/>
      <c r="BZ30" s="729"/>
      <c r="CA30" s="729"/>
      <c r="CB30" s="730"/>
      <c r="CD30" s="678"/>
      <c r="CE30" s="679"/>
      <c r="CF30" s="660" t="s">
        <v>315</v>
      </c>
      <c r="CG30" s="661"/>
      <c r="CH30" s="661"/>
      <c r="CI30" s="661"/>
      <c r="CJ30" s="661"/>
      <c r="CK30" s="661"/>
      <c r="CL30" s="661"/>
      <c r="CM30" s="661"/>
      <c r="CN30" s="661"/>
      <c r="CO30" s="661"/>
      <c r="CP30" s="661"/>
      <c r="CQ30" s="662"/>
      <c r="CR30" s="663">
        <v>1677219</v>
      </c>
      <c r="CS30" s="664"/>
      <c r="CT30" s="664"/>
      <c r="CU30" s="664"/>
      <c r="CV30" s="664"/>
      <c r="CW30" s="664"/>
      <c r="CX30" s="664"/>
      <c r="CY30" s="665"/>
      <c r="CZ30" s="666">
        <v>9.6</v>
      </c>
      <c r="DA30" s="674"/>
      <c r="DB30" s="674"/>
      <c r="DC30" s="675"/>
      <c r="DD30" s="669">
        <v>1666347</v>
      </c>
      <c r="DE30" s="664"/>
      <c r="DF30" s="664"/>
      <c r="DG30" s="664"/>
      <c r="DH30" s="664"/>
      <c r="DI30" s="664"/>
      <c r="DJ30" s="664"/>
      <c r="DK30" s="665"/>
      <c r="DL30" s="669">
        <v>1666347</v>
      </c>
      <c r="DM30" s="664"/>
      <c r="DN30" s="664"/>
      <c r="DO30" s="664"/>
      <c r="DP30" s="664"/>
      <c r="DQ30" s="664"/>
      <c r="DR30" s="664"/>
      <c r="DS30" s="664"/>
      <c r="DT30" s="664"/>
      <c r="DU30" s="664"/>
      <c r="DV30" s="665"/>
      <c r="DW30" s="666">
        <v>16.100000000000001</v>
      </c>
      <c r="DX30" s="674"/>
      <c r="DY30" s="674"/>
      <c r="DZ30" s="674"/>
      <c r="EA30" s="674"/>
      <c r="EB30" s="674"/>
      <c r="EC30" s="688"/>
    </row>
    <row r="31" spans="2:133" ht="11.25" customHeight="1" x14ac:dyDescent="0.2">
      <c r="B31" s="732" t="s">
        <v>316</v>
      </c>
      <c r="C31" s="733"/>
      <c r="D31" s="733"/>
      <c r="E31" s="733"/>
      <c r="F31" s="733"/>
      <c r="G31" s="733"/>
      <c r="H31" s="733"/>
      <c r="I31" s="733"/>
      <c r="J31" s="733"/>
      <c r="K31" s="733"/>
      <c r="L31" s="733"/>
      <c r="M31" s="733"/>
      <c r="N31" s="733"/>
      <c r="O31" s="733"/>
      <c r="P31" s="733"/>
      <c r="Q31" s="734"/>
      <c r="R31" s="663">
        <v>812</v>
      </c>
      <c r="S31" s="664"/>
      <c r="T31" s="664"/>
      <c r="U31" s="664"/>
      <c r="V31" s="664"/>
      <c r="W31" s="664"/>
      <c r="X31" s="664"/>
      <c r="Y31" s="665"/>
      <c r="Z31" s="699">
        <v>0</v>
      </c>
      <c r="AA31" s="699"/>
      <c r="AB31" s="699"/>
      <c r="AC31" s="699"/>
      <c r="AD31" s="700">
        <v>812</v>
      </c>
      <c r="AE31" s="700"/>
      <c r="AF31" s="700"/>
      <c r="AG31" s="700"/>
      <c r="AH31" s="700"/>
      <c r="AI31" s="700"/>
      <c r="AJ31" s="700"/>
      <c r="AK31" s="700"/>
      <c r="AL31" s="666">
        <v>0</v>
      </c>
      <c r="AM31" s="667"/>
      <c r="AN31" s="667"/>
      <c r="AO31" s="701"/>
      <c r="AP31" s="724" t="s">
        <v>317</v>
      </c>
      <c r="AQ31" s="725"/>
      <c r="AR31" s="725"/>
      <c r="AS31" s="725"/>
      <c r="AT31" s="726" t="s">
        <v>318</v>
      </c>
      <c r="AU31" s="218"/>
      <c r="AV31" s="218"/>
      <c r="AW31" s="218"/>
      <c r="AX31" s="712" t="s">
        <v>191</v>
      </c>
      <c r="AY31" s="713"/>
      <c r="AZ31" s="713"/>
      <c r="BA31" s="713"/>
      <c r="BB31" s="713"/>
      <c r="BC31" s="713"/>
      <c r="BD31" s="713"/>
      <c r="BE31" s="713"/>
      <c r="BF31" s="714"/>
      <c r="BG31" s="720">
        <v>99.8</v>
      </c>
      <c r="BH31" s="721"/>
      <c r="BI31" s="721"/>
      <c r="BJ31" s="721"/>
      <c r="BK31" s="721"/>
      <c r="BL31" s="721"/>
      <c r="BM31" s="722">
        <v>99.3</v>
      </c>
      <c r="BN31" s="721"/>
      <c r="BO31" s="721"/>
      <c r="BP31" s="721"/>
      <c r="BQ31" s="723"/>
      <c r="BR31" s="720">
        <v>99.7</v>
      </c>
      <c r="BS31" s="721"/>
      <c r="BT31" s="721"/>
      <c r="BU31" s="721"/>
      <c r="BV31" s="721"/>
      <c r="BW31" s="721"/>
      <c r="BX31" s="722">
        <v>99.2</v>
      </c>
      <c r="BY31" s="721"/>
      <c r="BZ31" s="721"/>
      <c r="CA31" s="721"/>
      <c r="CB31" s="723"/>
      <c r="CD31" s="678"/>
      <c r="CE31" s="679"/>
      <c r="CF31" s="660" t="s">
        <v>319</v>
      </c>
      <c r="CG31" s="661"/>
      <c r="CH31" s="661"/>
      <c r="CI31" s="661"/>
      <c r="CJ31" s="661"/>
      <c r="CK31" s="661"/>
      <c r="CL31" s="661"/>
      <c r="CM31" s="661"/>
      <c r="CN31" s="661"/>
      <c r="CO31" s="661"/>
      <c r="CP31" s="661"/>
      <c r="CQ31" s="662"/>
      <c r="CR31" s="663">
        <v>39344</v>
      </c>
      <c r="CS31" s="672"/>
      <c r="CT31" s="672"/>
      <c r="CU31" s="672"/>
      <c r="CV31" s="672"/>
      <c r="CW31" s="672"/>
      <c r="CX31" s="672"/>
      <c r="CY31" s="673"/>
      <c r="CZ31" s="666">
        <v>0.2</v>
      </c>
      <c r="DA31" s="674"/>
      <c r="DB31" s="674"/>
      <c r="DC31" s="675"/>
      <c r="DD31" s="669">
        <v>36734</v>
      </c>
      <c r="DE31" s="672"/>
      <c r="DF31" s="672"/>
      <c r="DG31" s="672"/>
      <c r="DH31" s="672"/>
      <c r="DI31" s="672"/>
      <c r="DJ31" s="672"/>
      <c r="DK31" s="673"/>
      <c r="DL31" s="669">
        <v>36734</v>
      </c>
      <c r="DM31" s="672"/>
      <c r="DN31" s="672"/>
      <c r="DO31" s="672"/>
      <c r="DP31" s="672"/>
      <c r="DQ31" s="672"/>
      <c r="DR31" s="672"/>
      <c r="DS31" s="672"/>
      <c r="DT31" s="672"/>
      <c r="DU31" s="672"/>
      <c r="DV31" s="673"/>
      <c r="DW31" s="666">
        <v>0.4</v>
      </c>
      <c r="DX31" s="674"/>
      <c r="DY31" s="674"/>
      <c r="DZ31" s="674"/>
      <c r="EA31" s="674"/>
      <c r="EB31" s="674"/>
      <c r="EC31" s="688"/>
    </row>
    <row r="32" spans="2:133" ht="11.25" customHeight="1" x14ac:dyDescent="0.2">
      <c r="B32" s="660" t="s">
        <v>320</v>
      </c>
      <c r="C32" s="661"/>
      <c r="D32" s="661"/>
      <c r="E32" s="661"/>
      <c r="F32" s="661"/>
      <c r="G32" s="661"/>
      <c r="H32" s="661"/>
      <c r="I32" s="661"/>
      <c r="J32" s="661"/>
      <c r="K32" s="661"/>
      <c r="L32" s="661"/>
      <c r="M32" s="661"/>
      <c r="N32" s="661"/>
      <c r="O32" s="661"/>
      <c r="P32" s="661"/>
      <c r="Q32" s="662"/>
      <c r="R32" s="663">
        <v>1171274</v>
      </c>
      <c r="S32" s="664"/>
      <c r="T32" s="664"/>
      <c r="U32" s="664"/>
      <c r="V32" s="664"/>
      <c r="W32" s="664"/>
      <c r="X32" s="664"/>
      <c r="Y32" s="665"/>
      <c r="Z32" s="699">
        <v>6.3</v>
      </c>
      <c r="AA32" s="699"/>
      <c r="AB32" s="699"/>
      <c r="AC32" s="699"/>
      <c r="AD32" s="700" t="s">
        <v>244</v>
      </c>
      <c r="AE32" s="700"/>
      <c r="AF32" s="700"/>
      <c r="AG32" s="700"/>
      <c r="AH32" s="700"/>
      <c r="AI32" s="700"/>
      <c r="AJ32" s="700"/>
      <c r="AK32" s="700"/>
      <c r="AL32" s="666" t="s">
        <v>244</v>
      </c>
      <c r="AM32" s="667"/>
      <c r="AN32" s="667"/>
      <c r="AO32" s="701"/>
      <c r="AP32" s="702"/>
      <c r="AQ32" s="703"/>
      <c r="AR32" s="703"/>
      <c r="AS32" s="703"/>
      <c r="AT32" s="727"/>
      <c r="AU32" s="214" t="s">
        <v>321</v>
      </c>
      <c r="AX32" s="660" t="s">
        <v>322</v>
      </c>
      <c r="AY32" s="661"/>
      <c r="AZ32" s="661"/>
      <c r="BA32" s="661"/>
      <c r="BB32" s="661"/>
      <c r="BC32" s="661"/>
      <c r="BD32" s="661"/>
      <c r="BE32" s="661"/>
      <c r="BF32" s="662"/>
      <c r="BG32" s="719">
        <v>99.8</v>
      </c>
      <c r="BH32" s="672"/>
      <c r="BI32" s="672"/>
      <c r="BJ32" s="672"/>
      <c r="BK32" s="672"/>
      <c r="BL32" s="672"/>
      <c r="BM32" s="667">
        <v>99.4</v>
      </c>
      <c r="BN32" s="672"/>
      <c r="BO32" s="672"/>
      <c r="BP32" s="672"/>
      <c r="BQ32" s="697"/>
      <c r="BR32" s="719">
        <v>99.7</v>
      </c>
      <c r="BS32" s="672"/>
      <c r="BT32" s="672"/>
      <c r="BU32" s="672"/>
      <c r="BV32" s="672"/>
      <c r="BW32" s="672"/>
      <c r="BX32" s="667">
        <v>99.3</v>
      </c>
      <c r="BY32" s="672"/>
      <c r="BZ32" s="672"/>
      <c r="CA32" s="672"/>
      <c r="CB32" s="697"/>
      <c r="CD32" s="680"/>
      <c r="CE32" s="681"/>
      <c r="CF32" s="660" t="s">
        <v>323</v>
      </c>
      <c r="CG32" s="661"/>
      <c r="CH32" s="661"/>
      <c r="CI32" s="661"/>
      <c r="CJ32" s="661"/>
      <c r="CK32" s="661"/>
      <c r="CL32" s="661"/>
      <c r="CM32" s="661"/>
      <c r="CN32" s="661"/>
      <c r="CO32" s="661"/>
      <c r="CP32" s="661"/>
      <c r="CQ32" s="662"/>
      <c r="CR32" s="663" t="s">
        <v>244</v>
      </c>
      <c r="CS32" s="664"/>
      <c r="CT32" s="664"/>
      <c r="CU32" s="664"/>
      <c r="CV32" s="664"/>
      <c r="CW32" s="664"/>
      <c r="CX32" s="664"/>
      <c r="CY32" s="665"/>
      <c r="CZ32" s="666" t="s">
        <v>244</v>
      </c>
      <c r="DA32" s="674"/>
      <c r="DB32" s="674"/>
      <c r="DC32" s="675"/>
      <c r="DD32" s="669" t="s">
        <v>132</v>
      </c>
      <c r="DE32" s="664"/>
      <c r="DF32" s="664"/>
      <c r="DG32" s="664"/>
      <c r="DH32" s="664"/>
      <c r="DI32" s="664"/>
      <c r="DJ32" s="664"/>
      <c r="DK32" s="665"/>
      <c r="DL32" s="669" t="s">
        <v>132</v>
      </c>
      <c r="DM32" s="664"/>
      <c r="DN32" s="664"/>
      <c r="DO32" s="664"/>
      <c r="DP32" s="664"/>
      <c r="DQ32" s="664"/>
      <c r="DR32" s="664"/>
      <c r="DS32" s="664"/>
      <c r="DT32" s="664"/>
      <c r="DU32" s="664"/>
      <c r="DV32" s="665"/>
      <c r="DW32" s="666" t="s">
        <v>132</v>
      </c>
      <c r="DX32" s="674"/>
      <c r="DY32" s="674"/>
      <c r="DZ32" s="674"/>
      <c r="EA32" s="674"/>
      <c r="EB32" s="674"/>
      <c r="EC32" s="688"/>
    </row>
    <row r="33" spans="2:133" ht="11.25" customHeight="1" x14ac:dyDescent="0.2">
      <c r="B33" s="660" t="s">
        <v>324</v>
      </c>
      <c r="C33" s="661"/>
      <c r="D33" s="661"/>
      <c r="E33" s="661"/>
      <c r="F33" s="661"/>
      <c r="G33" s="661"/>
      <c r="H33" s="661"/>
      <c r="I33" s="661"/>
      <c r="J33" s="661"/>
      <c r="K33" s="661"/>
      <c r="L33" s="661"/>
      <c r="M33" s="661"/>
      <c r="N33" s="661"/>
      <c r="O33" s="661"/>
      <c r="P33" s="661"/>
      <c r="Q33" s="662"/>
      <c r="R33" s="663">
        <v>37705</v>
      </c>
      <c r="S33" s="664"/>
      <c r="T33" s="664"/>
      <c r="U33" s="664"/>
      <c r="V33" s="664"/>
      <c r="W33" s="664"/>
      <c r="X33" s="664"/>
      <c r="Y33" s="665"/>
      <c r="Z33" s="699">
        <v>0.2</v>
      </c>
      <c r="AA33" s="699"/>
      <c r="AB33" s="699"/>
      <c r="AC33" s="699"/>
      <c r="AD33" s="700" t="s">
        <v>244</v>
      </c>
      <c r="AE33" s="700"/>
      <c r="AF33" s="700"/>
      <c r="AG33" s="700"/>
      <c r="AH33" s="700"/>
      <c r="AI33" s="700"/>
      <c r="AJ33" s="700"/>
      <c r="AK33" s="700"/>
      <c r="AL33" s="666" t="s">
        <v>244</v>
      </c>
      <c r="AM33" s="667"/>
      <c r="AN33" s="667"/>
      <c r="AO33" s="701"/>
      <c r="AP33" s="704"/>
      <c r="AQ33" s="705"/>
      <c r="AR33" s="705"/>
      <c r="AS33" s="705"/>
      <c r="AT33" s="728"/>
      <c r="AU33" s="219"/>
      <c r="AV33" s="219"/>
      <c r="AW33" s="219"/>
      <c r="AX33" s="644" t="s">
        <v>325</v>
      </c>
      <c r="AY33" s="645"/>
      <c r="AZ33" s="645"/>
      <c r="BA33" s="645"/>
      <c r="BB33" s="645"/>
      <c r="BC33" s="645"/>
      <c r="BD33" s="645"/>
      <c r="BE33" s="645"/>
      <c r="BF33" s="646"/>
      <c r="BG33" s="718">
        <v>99.8</v>
      </c>
      <c r="BH33" s="648"/>
      <c r="BI33" s="648"/>
      <c r="BJ33" s="648"/>
      <c r="BK33" s="648"/>
      <c r="BL33" s="648"/>
      <c r="BM33" s="692">
        <v>99.1</v>
      </c>
      <c r="BN33" s="648"/>
      <c r="BO33" s="648"/>
      <c r="BP33" s="648"/>
      <c r="BQ33" s="686"/>
      <c r="BR33" s="718">
        <v>99.7</v>
      </c>
      <c r="BS33" s="648"/>
      <c r="BT33" s="648"/>
      <c r="BU33" s="648"/>
      <c r="BV33" s="648"/>
      <c r="BW33" s="648"/>
      <c r="BX33" s="692">
        <v>99.1</v>
      </c>
      <c r="BY33" s="648"/>
      <c r="BZ33" s="648"/>
      <c r="CA33" s="648"/>
      <c r="CB33" s="686"/>
      <c r="CD33" s="660" t="s">
        <v>326</v>
      </c>
      <c r="CE33" s="661"/>
      <c r="CF33" s="661"/>
      <c r="CG33" s="661"/>
      <c r="CH33" s="661"/>
      <c r="CI33" s="661"/>
      <c r="CJ33" s="661"/>
      <c r="CK33" s="661"/>
      <c r="CL33" s="661"/>
      <c r="CM33" s="661"/>
      <c r="CN33" s="661"/>
      <c r="CO33" s="661"/>
      <c r="CP33" s="661"/>
      <c r="CQ33" s="662"/>
      <c r="CR33" s="663">
        <v>8193288</v>
      </c>
      <c r="CS33" s="672"/>
      <c r="CT33" s="672"/>
      <c r="CU33" s="672"/>
      <c r="CV33" s="672"/>
      <c r="CW33" s="672"/>
      <c r="CX33" s="672"/>
      <c r="CY33" s="673"/>
      <c r="CZ33" s="666">
        <v>46.9</v>
      </c>
      <c r="DA33" s="674"/>
      <c r="DB33" s="674"/>
      <c r="DC33" s="675"/>
      <c r="DD33" s="669">
        <v>5680342</v>
      </c>
      <c r="DE33" s="672"/>
      <c r="DF33" s="672"/>
      <c r="DG33" s="672"/>
      <c r="DH33" s="672"/>
      <c r="DI33" s="672"/>
      <c r="DJ33" s="672"/>
      <c r="DK33" s="673"/>
      <c r="DL33" s="669">
        <v>4357317</v>
      </c>
      <c r="DM33" s="672"/>
      <c r="DN33" s="672"/>
      <c r="DO33" s="672"/>
      <c r="DP33" s="672"/>
      <c r="DQ33" s="672"/>
      <c r="DR33" s="672"/>
      <c r="DS33" s="672"/>
      <c r="DT33" s="672"/>
      <c r="DU33" s="672"/>
      <c r="DV33" s="673"/>
      <c r="DW33" s="666">
        <v>42.2</v>
      </c>
      <c r="DX33" s="674"/>
      <c r="DY33" s="674"/>
      <c r="DZ33" s="674"/>
      <c r="EA33" s="674"/>
      <c r="EB33" s="674"/>
      <c r="EC33" s="688"/>
    </row>
    <row r="34" spans="2:133" ht="11.25" customHeight="1" x14ac:dyDescent="0.2">
      <c r="B34" s="660" t="s">
        <v>327</v>
      </c>
      <c r="C34" s="661"/>
      <c r="D34" s="661"/>
      <c r="E34" s="661"/>
      <c r="F34" s="661"/>
      <c r="G34" s="661"/>
      <c r="H34" s="661"/>
      <c r="I34" s="661"/>
      <c r="J34" s="661"/>
      <c r="K34" s="661"/>
      <c r="L34" s="661"/>
      <c r="M34" s="661"/>
      <c r="N34" s="661"/>
      <c r="O34" s="661"/>
      <c r="P34" s="661"/>
      <c r="Q34" s="662"/>
      <c r="R34" s="663">
        <v>19873</v>
      </c>
      <c r="S34" s="664"/>
      <c r="T34" s="664"/>
      <c r="U34" s="664"/>
      <c r="V34" s="664"/>
      <c r="W34" s="664"/>
      <c r="X34" s="664"/>
      <c r="Y34" s="665"/>
      <c r="Z34" s="699">
        <v>0.1</v>
      </c>
      <c r="AA34" s="699"/>
      <c r="AB34" s="699"/>
      <c r="AC34" s="699"/>
      <c r="AD34" s="700" t="s">
        <v>244</v>
      </c>
      <c r="AE34" s="700"/>
      <c r="AF34" s="700"/>
      <c r="AG34" s="700"/>
      <c r="AH34" s="700"/>
      <c r="AI34" s="700"/>
      <c r="AJ34" s="700"/>
      <c r="AK34" s="700"/>
      <c r="AL34" s="666" t="s">
        <v>132</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328</v>
      </c>
      <c r="CE34" s="661"/>
      <c r="CF34" s="661"/>
      <c r="CG34" s="661"/>
      <c r="CH34" s="661"/>
      <c r="CI34" s="661"/>
      <c r="CJ34" s="661"/>
      <c r="CK34" s="661"/>
      <c r="CL34" s="661"/>
      <c r="CM34" s="661"/>
      <c r="CN34" s="661"/>
      <c r="CO34" s="661"/>
      <c r="CP34" s="661"/>
      <c r="CQ34" s="662"/>
      <c r="CR34" s="663">
        <v>2440181</v>
      </c>
      <c r="CS34" s="664"/>
      <c r="CT34" s="664"/>
      <c r="CU34" s="664"/>
      <c r="CV34" s="664"/>
      <c r="CW34" s="664"/>
      <c r="CX34" s="664"/>
      <c r="CY34" s="665"/>
      <c r="CZ34" s="666">
        <v>14</v>
      </c>
      <c r="DA34" s="674"/>
      <c r="DB34" s="674"/>
      <c r="DC34" s="675"/>
      <c r="DD34" s="669">
        <v>1911798</v>
      </c>
      <c r="DE34" s="664"/>
      <c r="DF34" s="664"/>
      <c r="DG34" s="664"/>
      <c r="DH34" s="664"/>
      <c r="DI34" s="664"/>
      <c r="DJ34" s="664"/>
      <c r="DK34" s="665"/>
      <c r="DL34" s="669">
        <v>1685853</v>
      </c>
      <c r="DM34" s="664"/>
      <c r="DN34" s="664"/>
      <c r="DO34" s="664"/>
      <c r="DP34" s="664"/>
      <c r="DQ34" s="664"/>
      <c r="DR34" s="664"/>
      <c r="DS34" s="664"/>
      <c r="DT34" s="664"/>
      <c r="DU34" s="664"/>
      <c r="DV34" s="665"/>
      <c r="DW34" s="666">
        <v>16.3</v>
      </c>
      <c r="DX34" s="674"/>
      <c r="DY34" s="674"/>
      <c r="DZ34" s="674"/>
      <c r="EA34" s="674"/>
      <c r="EB34" s="674"/>
      <c r="EC34" s="688"/>
    </row>
    <row r="35" spans="2:133" ht="11.25" customHeight="1" x14ac:dyDescent="0.2">
      <c r="B35" s="660" t="s">
        <v>329</v>
      </c>
      <c r="C35" s="661"/>
      <c r="D35" s="661"/>
      <c r="E35" s="661"/>
      <c r="F35" s="661"/>
      <c r="G35" s="661"/>
      <c r="H35" s="661"/>
      <c r="I35" s="661"/>
      <c r="J35" s="661"/>
      <c r="K35" s="661"/>
      <c r="L35" s="661"/>
      <c r="M35" s="661"/>
      <c r="N35" s="661"/>
      <c r="O35" s="661"/>
      <c r="P35" s="661"/>
      <c r="Q35" s="662"/>
      <c r="R35" s="663">
        <v>590970</v>
      </c>
      <c r="S35" s="664"/>
      <c r="T35" s="664"/>
      <c r="U35" s="664"/>
      <c r="V35" s="664"/>
      <c r="W35" s="664"/>
      <c r="X35" s="664"/>
      <c r="Y35" s="665"/>
      <c r="Z35" s="699">
        <v>3.2</v>
      </c>
      <c r="AA35" s="699"/>
      <c r="AB35" s="699"/>
      <c r="AC35" s="699"/>
      <c r="AD35" s="700" t="s">
        <v>132</v>
      </c>
      <c r="AE35" s="700"/>
      <c r="AF35" s="700"/>
      <c r="AG35" s="700"/>
      <c r="AH35" s="700"/>
      <c r="AI35" s="700"/>
      <c r="AJ35" s="700"/>
      <c r="AK35" s="700"/>
      <c r="AL35" s="666" t="s">
        <v>244</v>
      </c>
      <c r="AM35" s="667"/>
      <c r="AN35" s="667"/>
      <c r="AO35" s="701"/>
      <c r="AP35" s="222"/>
      <c r="AQ35" s="715" t="s">
        <v>330</v>
      </c>
      <c r="AR35" s="716"/>
      <c r="AS35" s="716"/>
      <c r="AT35" s="716"/>
      <c r="AU35" s="716"/>
      <c r="AV35" s="716"/>
      <c r="AW35" s="716"/>
      <c r="AX35" s="716"/>
      <c r="AY35" s="716"/>
      <c r="AZ35" s="716"/>
      <c r="BA35" s="716"/>
      <c r="BB35" s="716"/>
      <c r="BC35" s="716"/>
      <c r="BD35" s="716"/>
      <c r="BE35" s="716"/>
      <c r="BF35" s="717"/>
      <c r="BG35" s="715" t="s">
        <v>331</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332</v>
      </c>
      <c r="CE35" s="661"/>
      <c r="CF35" s="661"/>
      <c r="CG35" s="661"/>
      <c r="CH35" s="661"/>
      <c r="CI35" s="661"/>
      <c r="CJ35" s="661"/>
      <c r="CK35" s="661"/>
      <c r="CL35" s="661"/>
      <c r="CM35" s="661"/>
      <c r="CN35" s="661"/>
      <c r="CO35" s="661"/>
      <c r="CP35" s="661"/>
      <c r="CQ35" s="662"/>
      <c r="CR35" s="663">
        <v>204707</v>
      </c>
      <c r="CS35" s="672"/>
      <c r="CT35" s="672"/>
      <c r="CU35" s="672"/>
      <c r="CV35" s="672"/>
      <c r="CW35" s="672"/>
      <c r="CX35" s="672"/>
      <c r="CY35" s="673"/>
      <c r="CZ35" s="666">
        <v>1.2</v>
      </c>
      <c r="DA35" s="674"/>
      <c r="DB35" s="674"/>
      <c r="DC35" s="675"/>
      <c r="DD35" s="669">
        <v>173903</v>
      </c>
      <c r="DE35" s="672"/>
      <c r="DF35" s="672"/>
      <c r="DG35" s="672"/>
      <c r="DH35" s="672"/>
      <c r="DI35" s="672"/>
      <c r="DJ35" s="672"/>
      <c r="DK35" s="673"/>
      <c r="DL35" s="669">
        <v>173903</v>
      </c>
      <c r="DM35" s="672"/>
      <c r="DN35" s="672"/>
      <c r="DO35" s="672"/>
      <c r="DP35" s="672"/>
      <c r="DQ35" s="672"/>
      <c r="DR35" s="672"/>
      <c r="DS35" s="672"/>
      <c r="DT35" s="672"/>
      <c r="DU35" s="672"/>
      <c r="DV35" s="673"/>
      <c r="DW35" s="666">
        <v>1.7</v>
      </c>
      <c r="DX35" s="674"/>
      <c r="DY35" s="674"/>
      <c r="DZ35" s="674"/>
      <c r="EA35" s="674"/>
      <c r="EB35" s="674"/>
      <c r="EC35" s="688"/>
    </row>
    <row r="36" spans="2:133" ht="11.25" customHeight="1" x14ac:dyDescent="0.2">
      <c r="B36" s="660" t="s">
        <v>333</v>
      </c>
      <c r="C36" s="661"/>
      <c r="D36" s="661"/>
      <c r="E36" s="661"/>
      <c r="F36" s="661"/>
      <c r="G36" s="661"/>
      <c r="H36" s="661"/>
      <c r="I36" s="661"/>
      <c r="J36" s="661"/>
      <c r="K36" s="661"/>
      <c r="L36" s="661"/>
      <c r="M36" s="661"/>
      <c r="N36" s="661"/>
      <c r="O36" s="661"/>
      <c r="P36" s="661"/>
      <c r="Q36" s="662"/>
      <c r="R36" s="663">
        <v>1187737</v>
      </c>
      <c r="S36" s="664"/>
      <c r="T36" s="664"/>
      <c r="U36" s="664"/>
      <c r="V36" s="664"/>
      <c r="W36" s="664"/>
      <c r="X36" s="664"/>
      <c r="Y36" s="665"/>
      <c r="Z36" s="699">
        <v>6.4</v>
      </c>
      <c r="AA36" s="699"/>
      <c r="AB36" s="699"/>
      <c r="AC36" s="699"/>
      <c r="AD36" s="700" t="s">
        <v>132</v>
      </c>
      <c r="AE36" s="700"/>
      <c r="AF36" s="700"/>
      <c r="AG36" s="700"/>
      <c r="AH36" s="700"/>
      <c r="AI36" s="700"/>
      <c r="AJ36" s="700"/>
      <c r="AK36" s="700"/>
      <c r="AL36" s="666" t="s">
        <v>244</v>
      </c>
      <c r="AM36" s="667"/>
      <c r="AN36" s="667"/>
      <c r="AO36" s="701"/>
      <c r="AP36" s="222"/>
      <c r="AQ36" s="706" t="s">
        <v>334</v>
      </c>
      <c r="AR36" s="707"/>
      <c r="AS36" s="707"/>
      <c r="AT36" s="707"/>
      <c r="AU36" s="707"/>
      <c r="AV36" s="707"/>
      <c r="AW36" s="707"/>
      <c r="AX36" s="707"/>
      <c r="AY36" s="708"/>
      <c r="AZ36" s="709">
        <v>2308600</v>
      </c>
      <c r="BA36" s="710"/>
      <c r="BB36" s="710"/>
      <c r="BC36" s="710"/>
      <c r="BD36" s="710"/>
      <c r="BE36" s="710"/>
      <c r="BF36" s="711"/>
      <c r="BG36" s="712" t="s">
        <v>335</v>
      </c>
      <c r="BH36" s="713"/>
      <c r="BI36" s="713"/>
      <c r="BJ36" s="713"/>
      <c r="BK36" s="713"/>
      <c r="BL36" s="713"/>
      <c r="BM36" s="713"/>
      <c r="BN36" s="713"/>
      <c r="BO36" s="713"/>
      <c r="BP36" s="713"/>
      <c r="BQ36" s="713"/>
      <c r="BR36" s="713"/>
      <c r="BS36" s="713"/>
      <c r="BT36" s="713"/>
      <c r="BU36" s="714"/>
      <c r="BV36" s="709">
        <v>412440</v>
      </c>
      <c r="BW36" s="710"/>
      <c r="BX36" s="710"/>
      <c r="BY36" s="710"/>
      <c r="BZ36" s="710"/>
      <c r="CA36" s="710"/>
      <c r="CB36" s="711"/>
      <c r="CD36" s="660" t="s">
        <v>336</v>
      </c>
      <c r="CE36" s="661"/>
      <c r="CF36" s="661"/>
      <c r="CG36" s="661"/>
      <c r="CH36" s="661"/>
      <c r="CI36" s="661"/>
      <c r="CJ36" s="661"/>
      <c r="CK36" s="661"/>
      <c r="CL36" s="661"/>
      <c r="CM36" s="661"/>
      <c r="CN36" s="661"/>
      <c r="CO36" s="661"/>
      <c r="CP36" s="661"/>
      <c r="CQ36" s="662"/>
      <c r="CR36" s="663">
        <v>1872190</v>
      </c>
      <c r="CS36" s="664"/>
      <c r="CT36" s="664"/>
      <c r="CU36" s="664"/>
      <c r="CV36" s="664"/>
      <c r="CW36" s="664"/>
      <c r="CX36" s="664"/>
      <c r="CY36" s="665"/>
      <c r="CZ36" s="666">
        <v>10.7</v>
      </c>
      <c r="DA36" s="674"/>
      <c r="DB36" s="674"/>
      <c r="DC36" s="675"/>
      <c r="DD36" s="669">
        <v>1347675</v>
      </c>
      <c r="DE36" s="664"/>
      <c r="DF36" s="664"/>
      <c r="DG36" s="664"/>
      <c r="DH36" s="664"/>
      <c r="DI36" s="664"/>
      <c r="DJ36" s="664"/>
      <c r="DK36" s="665"/>
      <c r="DL36" s="669">
        <v>1062136</v>
      </c>
      <c r="DM36" s="664"/>
      <c r="DN36" s="664"/>
      <c r="DO36" s="664"/>
      <c r="DP36" s="664"/>
      <c r="DQ36" s="664"/>
      <c r="DR36" s="664"/>
      <c r="DS36" s="664"/>
      <c r="DT36" s="664"/>
      <c r="DU36" s="664"/>
      <c r="DV36" s="665"/>
      <c r="DW36" s="666">
        <v>10.3</v>
      </c>
      <c r="DX36" s="674"/>
      <c r="DY36" s="674"/>
      <c r="DZ36" s="674"/>
      <c r="EA36" s="674"/>
      <c r="EB36" s="674"/>
      <c r="EC36" s="688"/>
    </row>
    <row r="37" spans="2:133" ht="11.25" customHeight="1" x14ac:dyDescent="0.2">
      <c r="B37" s="660" t="s">
        <v>337</v>
      </c>
      <c r="C37" s="661"/>
      <c r="D37" s="661"/>
      <c r="E37" s="661"/>
      <c r="F37" s="661"/>
      <c r="G37" s="661"/>
      <c r="H37" s="661"/>
      <c r="I37" s="661"/>
      <c r="J37" s="661"/>
      <c r="K37" s="661"/>
      <c r="L37" s="661"/>
      <c r="M37" s="661"/>
      <c r="N37" s="661"/>
      <c r="O37" s="661"/>
      <c r="P37" s="661"/>
      <c r="Q37" s="662"/>
      <c r="R37" s="663">
        <v>1342250</v>
      </c>
      <c r="S37" s="664"/>
      <c r="T37" s="664"/>
      <c r="U37" s="664"/>
      <c r="V37" s="664"/>
      <c r="W37" s="664"/>
      <c r="X37" s="664"/>
      <c r="Y37" s="665"/>
      <c r="Z37" s="699">
        <v>7.2</v>
      </c>
      <c r="AA37" s="699"/>
      <c r="AB37" s="699"/>
      <c r="AC37" s="699"/>
      <c r="AD37" s="700">
        <v>16800</v>
      </c>
      <c r="AE37" s="700"/>
      <c r="AF37" s="700"/>
      <c r="AG37" s="700"/>
      <c r="AH37" s="700"/>
      <c r="AI37" s="700"/>
      <c r="AJ37" s="700"/>
      <c r="AK37" s="700"/>
      <c r="AL37" s="666">
        <v>0.2</v>
      </c>
      <c r="AM37" s="667"/>
      <c r="AN37" s="667"/>
      <c r="AO37" s="701"/>
      <c r="AQ37" s="694" t="s">
        <v>338</v>
      </c>
      <c r="AR37" s="695"/>
      <c r="AS37" s="695"/>
      <c r="AT37" s="695"/>
      <c r="AU37" s="695"/>
      <c r="AV37" s="695"/>
      <c r="AW37" s="695"/>
      <c r="AX37" s="695"/>
      <c r="AY37" s="696"/>
      <c r="AZ37" s="663">
        <v>451142</v>
      </c>
      <c r="BA37" s="664"/>
      <c r="BB37" s="664"/>
      <c r="BC37" s="664"/>
      <c r="BD37" s="672"/>
      <c r="BE37" s="672"/>
      <c r="BF37" s="697"/>
      <c r="BG37" s="660" t="s">
        <v>339</v>
      </c>
      <c r="BH37" s="661"/>
      <c r="BI37" s="661"/>
      <c r="BJ37" s="661"/>
      <c r="BK37" s="661"/>
      <c r="BL37" s="661"/>
      <c r="BM37" s="661"/>
      <c r="BN37" s="661"/>
      <c r="BO37" s="661"/>
      <c r="BP37" s="661"/>
      <c r="BQ37" s="661"/>
      <c r="BR37" s="661"/>
      <c r="BS37" s="661"/>
      <c r="BT37" s="661"/>
      <c r="BU37" s="662"/>
      <c r="BV37" s="663">
        <v>365585</v>
      </c>
      <c r="BW37" s="664"/>
      <c r="BX37" s="664"/>
      <c r="BY37" s="664"/>
      <c r="BZ37" s="664"/>
      <c r="CA37" s="664"/>
      <c r="CB37" s="698"/>
      <c r="CD37" s="660" t="s">
        <v>340</v>
      </c>
      <c r="CE37" s="661"/>
      <c r="CF37" s="661"/>
      <c r="CG37" s="661"/>
      <c r="CH37" s="661"/>
      <c r="CI37" s="661"/>
      <c r="CJ37" s="661"/>
      <c r="CK37" s="661"/>
      <c r="CL37" s="661"/>
      <c r="CM37" s="661"/>
      <c r="CN37" s="661"/>
      <c r="CO37" s="661"/>
      <c r="CP37" s="661"/>
      <c r="CQ37" s="662"/>
      <c r="CR37" s="663">
        <v>95235</v>
      </c>
      <c r="CS37" s="672"/>
      <c r="CT37" s="672"/>
      <c r="CU37" s="672"/>
      <c r="CV37" s="672"/>
      <c r="CW37" s="672"/>
      <c r="CX37" s="672"/>
      <c r="CY37" s="673"/>
      <c r="CZ37" s="666">
        <v>0.5</v>
      </c>
      <c r="DA37" s="674"/>
      <c r="DB37" s="674"/>
      <c r="DC37" s="675"/>
      <c r="DD37" s="669">
        <v>91038</v>
      </c>
      <c r="DE37" s="672"/>
      <c r="DF37" s="672"/>
      <c r="DG37" s="672"/>
      <c r="DH37" s="672"/>
      <c r="DI37" s="672"/>
      <c r="DJ37" s="672"/>
      <c r="DK37" s="673"/>
      <c r="DL37" s="669">
        <v>91038</v>
      </c>
      <c r="DM37" s="672"/>
      <c r="DN37" s="672"/>
      <c r="DO37" s="672"/>
      <c r="DP37" s="672"/>
      <c r="DQ37" s="672"/>
      <c r="DR37" s="672"/>
      <c r="DS37" s="672"/>
      <c r="DT37" s="672"/>
      <c r="DU37" s="672"/>
      <c r="DV37" s="673"/>
      <c r="DW37" s="666">
        <v>0.9</v>
      </c>
      <c r="DX37" s="674"/>
      <c r="DY37" s="674"/>
      <c r="DZ37" s="674"/>
      <c r="EA37" s="674"/>
      <c r="EB37" s="674"/>
      <c r="EC37" s="688"/>
    </row>
    <row r="38" spans="2:133" ht="11.25" customHeight="1" x14ac:dyDescent="0.2">
      <c r="B38" s="660" t="s">
        <v>341</v>
      </c>
      <c r="C38" s="661"/>
      <c r="D38" s="661"/>
      <c r="E38" s="661"/>
      <c r="F38" s="661"/>
      <c r="G38" s="661"/>
      <c r="H38" s="661"/>
      <c r="I38" s="661"/>
      <c r="J38" s="661"/>
      <c r="K38" s="661"/>
      <c r="L38" s="661"/>
      <c r="M38" s="661"/>
      <c r="N38" s="661"/>
      <c r="O38" s="661"/>
      <c r="P38" s="661"/>
      <c r="Q38" s="662"/>
      <c r="R38" s="663">
        <v>507100</v>
      </c>
      <c r="S38" s="664"/>
      <c r="T38" s="664"/>
      <c r="U38" s="664"/>
      <c r="V38" s="664"/>
      <c r="W38" s="664"/>
      <c r="X38" s="664"/>
      <c r="Y38" s="665"/>
      <c r="Z38" s="699">
        <v>2.7</v>
      </c>
      <c r="AA38" s="699"/>
      <c r="AB38" s="699"/>
      <c r="AC38" s="699"/>
      <c r="AD38" s="700" t="s">
        <v>132</v>
      </c>
      <c r="AE38" s="700"/>
      <c r="AF38" s="700"/>
      <c r="AG38" s="700"/>
      <c r="AH38" s="700"/>
      <c r="AI38" s="700"/>
      <c r="AJ38" s="700"/>
      <c r="AK38" s="700"/>
      <c r="AL38" s="666" t="s">
        <v>132</v>
      </c>
      <c r="AM38" s="667"/>
      <c r="AN38" s="667"/>
      <c r="AO38" s="701"/>
      <c r="AQ38" s="694" t="s">
        <v>342</v>
      </c>
      <c r="AR38" s="695"/>
      <c r="AS38" s="695"/>
      <c r="AT38" s="695"/>
      <c r="AU38" s="695"/>
      <c r="AV38" s="695"/>
      <c r="AW38" s="695"/>
      <c r="AX38" s="695"/>
      <c r="AY38" s="696"/>
      <c r="AZ38" s="663">
        <v>362165</v>
      </c>
      <c r="BA38" s="664"/>
      <c r="BB38" s="664"/>
      <c r="BC38" s="664"/>
      <c r="BD38" s="672"/>
      <c r="BE38" s="672"/>
      <c r="BF38" s="697"/>
      <c r="BG38" s="660" t="s">
        <v>343</v>
      </c>
      <c r="BH38" s="661"/>
      <c r="BI38" s="661"/>
      <c r="BJ38" s="661"/>
      <c r="BK38" s="661"/>
      <c r="BL38" s="661"/>
      <c r="BM38" s="661"/>
      <c r="BN38" s="661"/>
      <c r="BO38" s="661"/>
      <c r="BP38" s="661"/>
      <c r="BQ38" s="661"/>
      <c r="BR38" s="661"/>
      <c r="BS38" s="661"/>
      <c r="BT38" s="661"/>
      <c r="BU38" s="662"/>
      <c r="BV38" s="663">
        <v>4260</v>
      </c>
      <c r="BW38" s="664"/>
      <c r="BX38" s="664"/>
      <c r="BY38" s="664"/>
      <c r="BZ38" s="664"/>
      <c r="CA38" s="664"/>
      <c r="CB38" s="698"/>
      <c r="CD38" s="660" t="s">
        <v>344</v>
      </c>
      <c r="CE38" s="661"/>
      <c r="CF38" s="661"/>
      <c r="CG38" s="661"/>
      <c r="CH38" s="661"/>
      <c r="CI38" s="661"/>
      <c r="CJ38" s="661"/>
      <c r="CK38" s="661"/>
      <c r="CL38" s="661"/>
      <c r="CM38" s="661"/>
      <c r="CN38" s="661"/>
      <c r="CO38" s="661"/>
      <c r="CP38" s="661"/>
      <c r="CQ38" s="662"/>
      <c r="CR38" s="663">
        <v>1495293</v>
      </c>
      <c r="CS38" s="664"/>
      <c r="CT38" s="664"/>
      <c r="CU38" s="664"/>
      <c r="CV38" s="664"/>
      <c r="CW38" s="664"/>
      <c r="CX38" s="664"/>
      <c r="CY38" s="665"/>
      <c r="CZ38" s="666">
        <v>8.6</v>
      </c>
      <c r="DA38" s="674"/>
      <c r="DB38" s="674"/>
      <c r="DC38" s="675"/>
      <c r="DD38" s="669">
        <v>1211803</v>
      </c>
      <c r="DE38" s="664"/>
      <c r="DF38" s="664"/>
      <c r="DG38" s="664"/>
      <c r="DH38" s="664"/>
      <c r="DI38" s="664"/>
      <c r="DJ38" s="664"/>
      <c r="DK38" s="665"/>
      <c r="DL38" s="669">
        <v>1161546</v>
      </c>
      <c r="DM38" s="664"/>
      <c r="DN38" s="664"/>
      <c r="DO38" s="664"/>
      <c r="DP38" s="664"/>
      <c r="DQ38" s="664"/>
      <c r="DR38" s="664"/>
      <c r="DS38" s="664"/>
      <c r="DT38" s="664"/>
      <c r="DU38" s="664"/>
      <c r="DV38" s="665"/>
      <c r="DW38" s="666">
        <v>11.3</v>
      </c>
      <c r="DX38" s="674"/>
      <c r="DY38" s="674"/>
      <c r="DZ38" s="674"/>
      <c r="EA38" s="674"/>
      <c r="EB38" s="674"/>
      <c r="EC38" s="688"/>
    </row>
    <row r="39" spans="2:133" ht="11.25" customHeight="1" x14ac:dyDescent="0.2">
      <c r="B39" s="660" t="s">
        <v>345</v>
      </c>
      <c r="C39" s="661"/>
      <c r="D39" s="661"/>
      <c r="E39" s="661"/>
      <c r="F39" s="661"/>
      <c r="G39" s="661"/>
      <c r="H39" s="661"/>
      <c r="I39" s="661"/>
      <c r="J39" s="661"/>
      <c r="K39" s="661"/>
      <c r="L39" s="661"/>
      <c r="M39" s="661"/>
      <c r="N39" s="661"/>
      <c r="O39" s="661"/>
      <c r="P39" s="661"/>
      <c r="Q39" s="662"/>
      <c r="R39" s="663" t="s">
        <v>244</v>
      </c>
      <c r="S39" s="664"/>
      <c r="T39" s="664"/>
      <c r="U39" s="664"/>
      <c r="V39" s="664"/>
      <c r="W39" s="664"/>
      <c r="X39" s="664"/>
      <c r="Y39" s="665"/>
      <c r="Z39" s="699" t="s">
        <v>132</v>
      </c>
      <c r="AA39" s="699"/>
      <c r="AB39" s="699"/>
      <c r="AC39" s="699"/>
      <c r="AD39" s="700" t="s">
        <v>244</v>
      </c>
      <c r="AE39" s="700"/>
      <c r="AF39" s="700"/>
      <c r="AG39" s="700"/>
      <c r="AH39" s="700"/>
      <c r="AI39" s="700"/>
      <c r="AJ39" s="700"/>
      <c r="AK39" s="700"/>
      <c r="AL39" s="666" t="s">
        <v>244</v>
      </c>
      <c r="AM39" s="667"/>
      <c r="AN39" s="667"/>
      <c r="AO39" s="701"/>
      <c r="AQ39" s="694" t="s">
        <v>346</v>
      </c>
      <c r="AR39" s="695"/>
      <c r="AS39" s="695"/>
      <c r="AT39" s="695"/>
      <c r="AU39" s="695"/>
      <c r="AV39" s="695"/>
      <c r="AW39" s="695"/>
      <c r="AX39" s="695"/>
      <c r="AY39" s="696"/>
      <c r="AZ39" s="663">
        <v>313</v>
      </c>
      <c r="BA39" s="664"/>
      <c r="BB39" s="664"/>
      <c r="BC39" s="664"/>
      <c r="BD39" s="672"/>
      <c r="BE39" s="672"/>
      <c r="BF39" s="697"/>
      <c r="BG39" s="660" t="s">
        <v>347</v>
      </c>
      <c r="BH39" s="661"/>
      <c r="BI39" s="661"/>
      <c r="BJ39" s="661"/>
      <c r="BK39" s="661"/>
      <c r="BL39" s="661"/>
      <c r="BM39" s="661"/>
      <c r="BN39" s="661"/>
      <c r="BO39" s="661"/>
      <c r="BP39" s="661"/>
      <c r="BQ39" s="661"/>
      <c r="BR39" s="661"/>
      <c r="BS39" s="661"/>
      <c r="BT39" s="661"/>
      <c r="BU39" s="662"/>
      <c r="BV39" s="663">
        <v>6429</v>
      </c>
      <c r="BW39" s="664"/>
      <c r="BX39" s="664"/>
      <c r="BY39" s="664"/>
      <c r="BZ39" s="664"/>
      <c r="CA39" s="664"/>
      <c r="CB39" s="698"/>
      <c r="CD39" s="660" t="s">
        <v>348</v>
      </c>
      <c r="CE39" s="661"/>
      <c r="CF39" s="661"/>
      <c r="CG39" s="661"/>
      <c r="CH39" s="661"/>
      <c r="CI39" s="661"/>
      <c r="CJ39" s="661"/>
      <c r="CK39" s="661"/>
      <c r="CL39" s="661"/>
      <c r="CM39" s="661"/>
      <c r="CN39" s="661"/>
      <c r="CO39" s="661"/>
      <c r="CP39" s="661"/>
      <c r="CQ39" s="662"/>
      <c r="CR39" s="663">
        <v>1846938</v>
      </c>
      <c r="CS39" s="672"/>
      <c r="CT39" s="672"/>
      <c r="CU39" s="672"/>
      <c r="CV39" s="672"/>
      <c r="CW39" s="672"/>
      <c r="CX39" s="672"/>
      <c r="CY39" s="673"/>
      <c r="CZ39" s="666">
        <v>10.6</v>
      </c>
      <c r="DA39" s="674"/>
      <c r="DB39" s="674"/>
      <c r="DC39" s="675"/>
      <c r="DD39" s="669">
        <v>761284</v>
      </c>
      <c r="DE39" s="672"/>
      <c r="DF39" s="672"/>
      <c r="DG39" s="672"/>
      <c r="DH39" s="672"/>
      <c r="DI39" s="672"/>
      <c r="DJ39" s="672"/>
      <c r="DK39" s="673"/>
      <c r="DL39" s="669" t="s">
        <v>244</v>
      </c>
      <c r="DM39" s="672"/>
      <c r="DN39" s="672"/>
      <c r="DO39" s="672"/>
      <c r="DP39" s="672"/>
      <c r="DQ39" s="672"/>
      <c r="DR39" s="672"/>
      <c r="DS39" s="672"/>
      <c r="DT39" s="672"/>
      <c r="DU39" s="672"/>
      <c r="DV39" s="673"/>
      <c r="DW39" s="666" t="s">
        <v>132</v>
      </c>
      <c r="DX39" s="674"/>
      <c r="DY39" s="674"/>
      <c r="DZ39" s="674"/>
      <c r="EA39" s="674"/>
      <c r="EB39" s="674"/>
      <c r="EC39" s="688"/>
    </row>
    <row r="40" spans="2:133" ht="11.25" customHeight="1" x14ac:dyDescent="0.2">
      <c r="B40" s="660" t="s">
        <v>349</v>
      </c>
      <c r="C40" s="661"/>
      <c r="D40" s="661"/>
      <c r="E40" s="661"/>
      <c r="F40" s="661"/>
      <c r="G40" s="661"/>
      <c r="H40" s="661"/>
      <c r="I40" s="661"/>
      <c r="J40" s="661"/>
      <c r="K40" s="661"/>
      <c r="L40" s="661"/>
      <c r="M40" s="661"/>
      <c r="N40" s="661"/>
      <c r="O40" s="661"/>
      <c r="P40" s="661"/>
      <c r="Q40" s="662"/>
      <c r="R40" s="663">
        <v>155100</v>
      </c>
      <c r="S40" s="664"/>
      <c r="T40" s="664"/>
      <c r="U40" s="664"/>
      <c r="V40" s="664"/>
      <c r="W40" s="664"/>
      <c r="X40" s="664"/>
      <c r="Y40" s="665"/>
      <c r="Z40" s="699">
        <v>0.8</v>
      </c>
      <c r="AA40" s="699"/>
      <c r="AB40" s="699"/>
      <c r="AC40" s="699"/>
      <c r="AD40" s="700" t="s">
        <v>250</v>
      </c>
      <c r="AE40" s="700"/>
      <c r="AF40" s="700"/>
      <c r="AG40" s="700"/>
      <c r="AH40" s="700"/>
      <c r="AI40" s="700"/>
      <c r="AJ40" s="700"/>
      <c r="AK40" s="700"/>
      <c r="AL40" s="666" t="s">
        <v>244</v>
      </c>
      <c r="AM40" s="667"/>
      <c r="AN40" s="667"/>
      <c r="AO40" s="701"/>
      <c r="AQ40" s="694" t="s">
        <v>350</v>
      </c>
      <c r="AR40" s="695"/>
      <c r="AS40" s="695"/>
      <c r="AT40" s="695"/>
      <c r="AU40" s="695"/>
      <c r="AV40" s="695"/>
      <c r="AW40" s="695"/>
      <c r="AX40" s="695"/>
      <c r="AY40" s="696"/>
      <c r="AZ40" s="663" t="s">
        <v>132</v>
      </c>
      <c r="BA40" s="664"/>
      <c r="BB40" s="664"/>
      <c r="BC40" s="664"/>
      <c r="BD40" s="672"/>
      <c r="BE40" s="672"/>
      <c r="BF40" s="697"/>
      <c r="BG40" s="702" t="s">
        <v>351</v>
      </c>
      <c r="BH40" s="703"/>
      <c r="BI40" s="703"/>
      <c r="BJ40" s="703"/>
      <c r="BK40" s="703"/>
      <c r="BL40" s="223"/>
      <c r="BM40" s="661" t="s">
        <v>352</v>
      </c>
      <c r="BN40" s="661"/>
      <c r="BO40" s="661"/>
      <c r="BP40" s="661"/>
      <c r="BQ40" s="661"/>
      <c r="BR40" s="661"/>
      <c r="BS40" s="661"/>
      <c r="BT40" s="661"/>
      <c r="BU40" s="662"/>
      <c r="BV40" s="663">
        <v>85</v>
      </c>
      <c r="BW40" s="664"/>
      <c r="BX40" s="664"/>
      <c r="BY40" s="664"/>
      <c r="BZ40" s="664"/>
      <c r="CA40" s="664"/>
      <c r="CB40" s="698"/>
      <c r="CD40" s="660" t="s">
        <v>353</v>
      </c>
      <c r="CE40" s="661"/>
      <c r="CF40" s="661"/>
      <c r="CG40" s="661"/>
      <c r="CH40" s="661"/>
      <c r="CI40" s="661"/>
      <c r="CJ40" s="661"/>
      <c r="CK40" s="661"/>
      <c r="CL40" s="661"/>
      <c r="CM40" s="661"/>
      <c r="CN40" s="661"/>
      <c r="CO40" s="661"/>
      <c r="CP40" s="661"/>
      <c r="CQ40" s="662"/>
      <c r="CR40" s="663">
        <v>333979</v>
      </c>
      <c r="CS40" s="664"/>
      <c r="CT40" s="664"/>
      <c r="CU40" s="664"/>
      <c r="CV40" s="664"/>
      <c r="CW40" s="664"/>
      <c r="CX40" s="664"/>
      <c r="CY40" s="665"/>
      <c r="CZ40" s="666">
        <v>1.9</v>
      </c>
      <c r="DA40" s="674"/>
      <c r="DB40" s="674"/>
      <c r="DC40" s="675"/>
      <c r="DD40" s="669">
        <v>273879</v>
      </c>
      <c r="DE40" s="664"/>
      <c r="DF40" s="664"/>
      <c r="DG40" s="664"/>
      <c r="DH40" s="664"/>
      <c r="DI40" s="664"/>
      <c r="DJ40" s="664"/>
      <c r="DK40" s="665"/>
      <c r="DL40" s="669">
        <v>273879</v>
      </c>
      <c r="DM40" s="664"/>
      <c r="DN40" s="664"/>
      <c r="DO40" s="664"/>
      <c r="DP40" s="664"/>
      <c r="DQ40" s="664"/>
      <c r="DR40" s="664"/>
      <c r="DS40" s="664"/>
      <c r="DT40" s="664"/>
      <c r="DU40" s="664"/>
      <c r="DV40" s="665"/>
      <c r="DW40" s="666">
        <v>2.7</v>
      </c>
      <c r="DX40" s="674"/>
      <c r="DY40" s="674"/>
      <c r="DZ40" s="674"/>
      <c r="EA40" s="674"/>
      <c r="EB40" s="674"/>
      <c r="EC40" s="688"/>
    </row>
    <row r="41" spans="2:133" ht="11.25" customHeight="1" x14ac:dyDescent="0.2">
      <c r="B41" s="644" t="s">
        <v>354</v>
      </c>
      <c r="C41" s="645"/>
      <c r="D41" s="645"/>
      <c r="E41" s="645"/>
      <c r="F41" s="645"/>
      <c r="G41" s="645"/>
      <c r="H41" s="645"/>
      <c r="I41" s="645"/>
      <c r="J41" s="645"/>
      <c r="K41" s="645"/>
      <c r="L41" s="645"/>
      <c r="M41" s="645"/>
      <c r="N41" s="645"/>
      <c r="O41" s="645"/>
      <c r="P41" s="645"/>
      <c r="Q41" s="646"/>
      <c r="R41" s="647">
        <v>18686213</v>
      </c>
      <c r="S41" s="685"/>
      <c r="T41" s="685"/>
      <c r="U41" s="685"/>
      <c r="V41" s="685"/>
      <c r="W41" s="685"/>
      <c r="X41" s="685"/>
      <c r="Y41" s="689"/>
      <c r="Z41" s="690">
        <v>100</v>
      </c>
      <c r="AA41" s="690"/>
      <c r="AB41" s="690"/>
      <c r="AC41" s="690"/>
      <c r="AD41" s="691">
        <v>10164924</v>
      </c>
      <c r="AE41" s="691"/>
      <c r="AF41" s="691"/>
      <c r="AG41" s="691"/>
      <c r="AH41" s="691"/>
      <c r="AI41" s="691"/>
      <c r="AJ41" s="691"/>
      <c r="AK41" s="691"/>
      <c r="AL41" s="650">
        <v>100</v>
      </c>
      <c r="AM41" s="692"/>
      <c r="AN41" s="692"/>
      <c r="AO41" s="693"/>
      <c r="AQ41" s="694" t="s">
        <v>355</v>
      </c>
      <c r="AR41" s="695"/>
      <c r="AS41" s="695"/>
      <c r="AT41" s="695"/>
      <c r="AU41" s="695"/>
      <c r="AV41" s="695"/>
      <c r="AW41" s="695"/>
      <c r="AX41" s="695"/>
      <c r="AY41" s="696"/>
      <c r="AZ41" s="663">
        <v>311148</v>
      </c>
      <c r="BA41" s="664"/>
      <c r="BB41" s="664"/>
      <c r="BC41" s="664"/>
      <c r="BD41" s="672"/>
      <c r="BE41" s="672"/>
      <c r="BF41" s="697"/>
      <c r="BG41" s="702"/>
      <c r="BH41" s="703"/>
      <c r="BI41" s="703"/>
      <c r="BJ41" s="703"/>
      <c r="BK41" s="703"/>
      <c r="BL41" s="223"/>
      <c r="BM41" s="661" t="s">
        <v>356</v>
      </c>
      <c r="BN41" s="661"/>
      <c r="BO41" s="661"/>
      <c r="BP41" s="661"/>
      <c r="BQ41" s="661"/>
      <c r="BR41" s="661"/>
      <c r="BS41" s="661"/>
      <c r="BT41" s="661"/>
      <c r="BU41" s="662"/>
      <c r="BV41" s="663" t="s">
        <v>132</v>
      </c>
      <c r="BW41" s="664"/>
      <c r="BX41" s="664"/>
      <c r="BY41" s="664"/>
      <c r="BZ41" s="664"/>
      <c r="CA41" s="664"/>
      <c r="CB41" s="698"/>
      <c r="CD41" s="660" t="s">
        <v>357</v>
      </c>
      <c r="CE41" s="661"/>
      <c r="CF41" s="661"/>
      <c r="CG41" s="661"/>
      <c r="CH41" s="661"/>
      <c r="CI41" s="661"/>
      <c r="CJ41" s="661"/>
      <c r="CK41" s="661"/>
      <c r="CL41" s="661"/>
      <c r="CM41" s="661"/>
      <c r="CN41" s="661"/>
      <c r="CO41" s="661"/>
      <c r="CP41" s="661"/>
      <c r="CQ41" s="662"/>
      <c r="CR41" s="663" t="s">
        <v>250</v>
      </c>
      <c r="CS41" s="672"/>
      <c r="CT41" s="672"/>
      <c r="CU41" s="672"/>
      <c r="CV41" s="672"/>
      <c r="CW41" s="672"/>
      <c r="CX41" s="672"/>
      <c r="CY41" s="673"/>
      <c r="CZ41" s="666" t="s">
        <v>250</v>
      </c>
      <c r="DA41" s="674"/>
      <c r="DB41" s="674"/>
      <c r="DC41" s="675"/>
      <c r="DD41" s="669" t="s">
        <v>132</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2">
      <c r="AQ42" s="682" t="s">
        <v>358</v>
      </c>
      <c r="AR42" s="683"/>
      <c r="AS42" s="683"/>
      <c r="AT42" s="683"/>
      <c r="AU42" s="683"/>
      <c r="AV42" s="683"/>
      <c r="AW42" s="683"/>
      <c r="AX42" s="683"/>
      <c r="AY42" s="684"/>
      <c r="AZ42" s="647">
        <v>1183832</v>
      </c>
      <c r="BA42" s="685"/>
      <c r="BB42" s="685"/>
      <c r="BC42" s="685"/>
      <c r="BD42" s="648"/>
      <c r="BE42" s="648"/>
      <c r="BF42" s="686"/>
      <c r="BG42" s="704"/>
      <c r="BH42" s="705"/>
      <c r="BI42" s="705"/>
      <c r="BJ42" s="705"/>
      <c r="BK42" s="705"/>
      <c r="BL42" s="224"/>
      <c r="BM42" s="645" t="s">
        <v>359</v>
      </c>
      <c r="BN42" s="645"/>
      <c r="BO42" s="645"/>
      <c r="BP42" s="645"/>
      <c r="BQ42" s="645"/>
      <c r="BR42" s="645"/>
      <c r="BS42" s="645"/>
      <c r="BT42" s="645"/>
      <c r="BU42" s="646"/>
      <c r="BV42" s="647">
        <v>392</v>
      </c>
      <c r="BW42" s="685"/>
      <c r="BX42" s="685"/>
      <c r="BY42" s="685"/>
      <c r="BZ42" s="685"/>
      <c r="CA42" s="685"/>
      <c r="CB42" s="687"/>
      <c r="CD42" s="660" t="s">
        <v>360</v>
      </c>
      <c r="CE42" s="661"/>
      <c r="CF42" s="661"/>
      <c r="CG42" s="661"/>
      <c r="CH42" s="661"/>
      <c r="CI42" s="661"/>
      <c r="CJ42" s="661"/>
      <c r="CK42" s="661"/>
      <c r="CL42" s="661"/>
      <c r="CM42" s="661"/>
      <c r="CN42" s="661"/>
      <c r="CO42" s="661"/>
      <c r="CP42" s="661"/>
      <c r="CQ42" s="662"/>
      <c r="CR42" s="663">
        <v>1226446</v>
      </c>
      <c r="CS42" s="672"/>
      <c r="CT42" s="672"/>
      <c r="CU42" s="672"/>
      <c r="CV42" s="672"/>
      <c r="CW42" s="672"/>
      <c r="CX42" s="672"/>
      <c r="CY42" s="673"/>
      <c r="CZ42" s="666">
        <v>7</v>
      </c>
      <c r="DA42" s="674"/>
      <c r="DB42" s="674"/>
      <c r="DC42" s="675"/>
      <c r="DD42" s="669">
        <v>476998</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2">
      <c r="B43" s="214" t="s">
        <v>361</v>
      </c>
      <c r="CD43" s="660" t="s">
        <v>362</v>
      </c>
      <c r="CE43" s="661"/>
      <c r="CF43" s="661"/>
      <c r="CG43" s="661"/>
      <c r="CH43" s="661"/>
      <c r="CI43" s="661"/>
      <c r="CJ43" s="661"/>
      <c r="CK43" s="661"/>
      <c r="CL43" s="661"/>
      <c r="CM43" s="661"/>
      <c r="CN43" s="661"/>
      <c r="CO43" s="661"/>
      <c r="CP43" s="661"/>
      <c r="CQ43" s="662"/>
      <c r="CR43" s="663">
        <v>100177</v>
      </c>
      <c r="CS43" s="672"/>
      <c r="CT43" s="672"/>
      <c r="CU43" s="672"/>
      <c r="CV43" s="672"/>
      <c r="CW43" s="672"/>
      <c r="CX43" s="672"/>
      <c r="CY43" s="673"/>
      <c r="CZ43" s="666">
        <v>0.6</v>
      </c>
      <c r="DA43" s="674"/>
      <c r="DB43" s="674"/>
      <c r="DC43" s="675"/>
      <c r="DD43" s="669">
        <v>99395</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2">
      <c r="B44" s="670" t="s">
        <v>363</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310</v>
      </c>
      <c r="CE44" s="677"/>
      <c r="CF44" s="660" t="s">
        <v>364</v>
      </c>
      <c r="CG44" s="661"/>
      <c r="CH44" s="661"/>
      <c r="CI44" s="661"/>
      <c r="CJ44" s="661"/>
      <c r="CK44" s="661"/>
      <c r="CL44" s="661"/>
      <c r="CM44" s="661"/>
      <c r="CN44" s="661"/>
      <c r="CO44" s="661"/>
      <c r="CP44" s="661"/>
      <c r="CQ44" s="662"/>
      <c r="CR44" s="663">
        <v>1192424</v>
      </c>
      <c r="CS44" s="664"/>
      <c r="CT44" s="664"/>
      <c r="CU44" s="664"/>
      <c r="CV44" s="664"/>
      <c r="CW44" s="664"/>
      <c r="CX44" s="664"/>
      <c r="CY44" s="665"/>
      <c r="CZ44" s="666">
        <v>6.8</v>
      </c>
      <c r="DA44" s="667"/>
      <c r="DB44" s="667"/>
      <c r="DC44" s="668"/>
      <c r="DD44" s="669">
        <v>467677</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2">
      <c r="B45" s="670" t="s">
        <v>365</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366</v>
      </c>
      <c r="CG45" s="661"/>
      <c r="CH45" s="661"/>
      <c r="CI45" s="661"/>
      <c r="CJ45" s="661"/>
      <c r="CK45" s="661"/>
      <c r="CL45" s="661"/>
      <c r="CM45" s="661"/>
      <c r="CN45" s="661"/>
      <c r="CO45" s="661"/>
      <c r="CP45" s="661"/>
      <c r="CQ45" s="662"/>
      <c r="CR45" s="663">
        <v>599814</v>
      </c>
      <c r="CS45" s="672"/>
      <c r="CT45" s="672"/>
      <c r="CU45" s="672"/>
      <c r="CV45" s="672"/>
      <c r="CW45" s="672"/>
      <c r="CX45" s="672"/>
      <c r="CY45" s="673"/>
      <c r="CZ45" s="666">
        <v>3.4</v>
      </c>
      <c r="DA45" s="674"/>
      <c r="DB45" s="674"/>
      <c r="DC45" s="675"/>
      <c r="DD45" s="669">
        <v>34557</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2">
      <c r="B46" s="225"/>
      <c r="CD46" s="678"/>
      <c r="CE46" s="679"/>
      <c r="CF46" s="660" t="s">
        <v>367</v>
      </c>
      <c r="CG46" s="661"/>
      <c r="CH46" s="661"/>
      <c r="CI46" s="661"/>
      <c r="CJ46" s="661"/>
      <c r="CK46" s="661"/>
      <c r="CL46" s="661"/>
      <c r="CM46" s="661"/>
      <c r="CN46" s="661"/>
      <c r="CO46" s="661"/>
      <c r="CP46" s="661"/>
      <c r="CQ46" s="662"/>
      <c r="CR46" s="663">
        <v>540276</v>
      </c>
      <c r="CS46" s="664"/>
      <c r="CT46" s="664"/>
      <c r="CU46" s="664"/>
      <c r="CV46" s="664"/>
      <c r="CW46" s="664"/>
      <c r="CX46" s="664"/>
      <c r="CY46" s="665"/>
      <c r="CZ46" s="666">
        <v>3.1</v>
      </c>
      <c r="DA46" s="667"/>
      <c r="DB46" s="667"/>
      <c r="DC46" s="668"/>
      <c r="DD46" s="669">
        <v>400716</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2">
      <c r="B47" s="225"/>
      <c r="CD47" s="678"/>
      <c r="CE47" s="679"/>
      <c r="CF47" s="660" t="s">
        <v>368</v>
      </c>
      <c r="CG47" s="661"/>
      <c r="CH47" s="661"/>
      <c r="CI47" s="661"/>
      <c r="CJ47" s="661"/>
      <c r="CK47" s="661"/>
      <c r="CL47" s="661"/>
      <c r="CM47" s="661"/>
      <c r="CN47" s="661"/>
      <c r="CO47" s="661"/>
      <c r="CP47" s="661"/>
      <c r="CQ47" s="662"/>
      <c r="CR47" s="663">
        <v>34022</v>
      </c>
      <c r="CS47" s="672"/>
      <c r="CT47" s="672"/>
      <c r="CU47" s="672"/>
      <c r="CV47" s="672"/>
      <c r="CW47" s="672"/>
      <c r="CX47" s="672"/>
      <c r="CY47" s="673"/>
      <c r="CZ47" s="666">
        <v>0.2</v>
      </c>
      <c r="DA47" s="674"/>
      <c r="DB47" s="674"/>
      <c r="DC47" s="675"/>
      <c r="DD47" s="669">
        <v>9321</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ht="11" x14ac:dyDescent="0.2">
      <c r="B48" s="225"/>
      <c r="CD48" s="680"/>
      <c r="CE48" s="681"/>
      <c r="CF48" s="660" t="s">
        <v>369</v>
      </c>
      <c r="CG48" s="661"/>
      <c r="CH48" s="661"/>
      <c r="CI48" s="661"/>
      <c r="CJ48" s="661"/>
      <c r="CK48" s="661"/>
      <c r="CL48" s="661"/>
      <c r="CM48" s="661"/>
      <c r="CN48" s="661"/>
      <c r="CO48" s="661"/>
      <c r="CP48" s="661"/>
      <c r="CQ48" s="662"/>
      <c r="CR48" s="663" t="s">
        <v>132</v>
      </c>
      <c r="CS48" s="664"/>
      <c r="CT48" s="664"/>
      <c r="CU48" s="664"/>
      <c r="CV48" s="664"/>
      <c r="CW48" s="664"/>
      <c r="CX48" s="664"/>
      <c r="CY48" s="665"/>
      <c r="CZ48" s="666" t="s">
        <v>132</v>
      </c>
      <c r="DA48" s="667"/>
      <c r="DB48" s="667"/>
      <c r="DC48" s="668"/>
      <c r="DD48" s="669" t="s">
        <v>132</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2">
      <c r="B49" s="225"/>
      <c r="CD49" s="644" t="s">
        <v>370</v>
      </c>
      <c r="CE49" s="645"/>
      <c r="CF49" s="645"/>
      <c r="CG49" s="645"/>
      <c r="CH49" s="645"/>
      <c r="CI49" s="645"/>
      <c r="CJ49" s="645"/>
      <c r="CK49" s="645"/>
      <c r="CL49" s="645"/>
      <c r="CM49" s="645"/>
      <c r="CN49" s="645"/>
      <c r="CO49" s="645"/>
      <c r="CP49" s="645"/>
      <c r="CQ49" s="646"/>
      <c r="CR49" s="647">
        <v>17461279</v>
      </c>
      <c r="CS49" s="648"/>
      <c r="CT49" s="648"/>
      <c r="CU49" s="648"/>
      <c r="CV49" s="648"/>
      <c r="CW49" s="648"/>
      <c r="CX49" s="648"/>
      <c r="CY49" s="649"/>
      <c r="CZ49" s="650">
        <v>100</v>
      </c>
      <c r="DA49" s="651"/>
      <c r="DB49" s="651"/>
      <c r="DC49" s="652"/>
      <c r="DD49" s="653">
        <v>11732866</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h5NWdnqD2tWejIAjypnZX9jmZB7kGwqk+115c505XDNJ71Q11sHYlO0ZCdoXuKg+BlOsc9c5U7Yl0SikILUU9Q==" saltValue="syAK7XiMo5pIlf2h+HW9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42" t="s">
        <v>371</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372</v>
      </c>
      <c r="DK2" s="1144"/>
      <c r="DL2" s="1144"/>
      <c r="DM2" s="1144"/>
      <c r="DN2" s="1144"/>
      <c r="DO2" s="1145"/>
      <c r="DP2" s="228"/>
      <c r="DQ2" s="1143" t="s">
        <v>373</v>
      </c>
      <c r="DR2" s="1144"/>
      <c r="DS2" s="1144"/>
      <c r="DT2" s="1144"/>
      <c r="DU2" s="1144"/>
      <c r="DV2" s="1144"/>
      <c r="DW2" s="1144"/>
      <c r="DX2" s="1144"/>
      <c r="DY2" s="1144"/>
      <c r="DZ2" s="1145"/>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46"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32"/>
      <c r="BA5" s="232"/>
      <c r="BB5" s="232"/>
      <c r="BC5" s="232"/>
      <c r="BD5" s="232"/>
      <c r="BE5" s="233"/>
      <c r="BF5" s="233"/>
      <c r="BG5" s="233"/>
      <c r="BH5" s="233"/>
      <c r="BI5" s="233"/>
      <c r="BJ5" s="233"/>
      <c r="BK5" s="233"/>
      <c r="BL5" s="233"/>
      <c r="BM5" s="233"/>
      <c r="BN5" s="233"/>
      <c r="BO5" s="233"/>
      <c r="BP5" s="233"/>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36" t="s">
        <v>390</v>
      </c>
      <c r="DH5" s="1137"/>
      <c r="DI5" s="1137"/>
      <c r="DJ5" s="1137"/>
      <c r="DK5" s="1138"/>
      <c r="DL5" s="1136" t="s">
        <v>391</v>
      </c>
      <c r="DM5" s="1137"/>
      <c r="DN5" s="1137"/>
      <c r="DO5" s="1137"/>
      <c r="DP5" s="1138"/>
      <c r="DQ5" s="1037" t="s">
        <v>392</v>
      </c>
      <c r="DR5" s="1038"/>
      <c r="DS5" s="1038"/>
      <c r="DT5" s="1038"/>
      <c r="DU5" s="1039"/>
      <c r="DV5" s="1037" t="s">
        <v>383</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2">
      <c r="A7" s="236">
        <v>1</v>
      </c>
      <c r="B7" s="1083" t="s">
        <v>393</v>
      </c>
      <c r="C7" s="1084"/>
      <c r="D7" s="1084"/>
      <c r="E7" s="1084"/>
      <c r="F7" s="1084"/>
      <c r="G7" s="1084"/>
      <c r="H7" s="1084"/>
      <c r="I7" s="1084"/>
      <c r="J7" s="1084"/>
      <c r="K7" s="1084"/>
      <c r="L7" s="1084"/>
      <c r="M7" s="1084"/>
      <c r="N7" s="1084"/>
      <c r="O7" s="1084"/>
      <c r="P7" s="1085"/>
      <c r="Q7" s="1123">
        <v>18686</v>
      </c>
      <c r="R7" s="1124"/>
      <c r="S7" s="1124"/>
      <c r="T7" s="1124"/>
      <c r="U7" s="1124"/>
      <c r="V7" s="1124">
        <v>17461</v>
      </c>
      <c r="W7" s="1124"/>
      <c r="X7" s="1124"/>
      <c r="Y7" s="1124"/>
      <c r="Z7" s="1124"/>
      <c r="AA7" s="1124">
        <v>1225</v>
      </c>
      <c r="AB7" s="1124"/>
      <c r="AC7" s="1124"/>
      <c r="AD7" s="1124"/>
      <c r="AE7" s="1125"/>
      <c r="AF7" s="1126">
        <v>1091</v>
      </c>
      <c r="AG7" s="1127"/>
      <c r="AH7" s="1127"/>
      <c r="AI7" s="1127"/>
      <c r="AJ7" s="1128"/>
      <c r="AK7" s="1129">
        <v>549</v>
      </c>
      <c r="AL7" s="1130"/>
      <c r="AM7" s="1130"/>
      <c r="AN7" s="1130"/>
      <c r="AO7" s="1130"/>
      <c r="AP7" s="1130">
        <v>12042</v>
      </c>
      <c r="AQ7" s="1130"/>
      <c r="AR7" s="1130"/>
      <c r="AS7" s="1130"/>
      <c r="AT7" s="1130"/>
      <c r="AU7" s="1131"/>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c r="BS7" s="1133"/>
      <c r="BT7" s="1134"/>
      <c r="BU7" s="1134"/>
      <c r="BV7" s="1134"/>
      <c r="BW7" s="1134"/>
      <c r="BX7" s="1134"/>
      <c r="BY7" s="1134"/>
      <c r="BZ7" s="1134"/>
      <c r="CA7" s="1134"/>
      <c r="CB7" s="1134"/>
      <c r="CC7" s="1134"/>
      <c r="CD7" s="1134"/>
      <c r="CE7" s="1134"/>
      <c r="CF7" s="1134"/>
      <c r="CG7" s="1135"/>
      <c r="CH7" s="1120"/>
      <c r="CI7" s="1121"/>
      <c r="CJ7" s="1121"/>
      <c r="CK7" s="1121"/>
      <c r="CL7" s="1122"/>
      <c r="CM7" s="1120"/>
      <c r="CN7" s="1121"/>
      <c r="CO7" s="1121"/>
      <c r="CP7" s="1121"/>
      <c r="CQ7" s="1122"/>
      <c r="CR7" s="1120"/>
      <c r="CS7" s="1121"/>
      <c r="CT7" s="1121"/>
      <c r="CU7" s="1121"/>
      <c r="CV7" s="1122"/>
      <c r="CW7" s="1120"/>
      <c r="CX7" s="1121"/>
      <c r="CY7" s="1121"/>
      <c r="CZ7" s="1121"/>
      <c r="DA7" s="1122"/>
      <c r="DB7" s="1120"/>
      <c r="DC7" s="1121"/>
      <c r="DD7" s="1121"/>
      <c r="DE7" s="1121"/>
      <c r="DF7" s="1122"/>
      <c r="DG7" s="1120"/>
      <c r="DH7" s="1121"/>
      <c r="DI7" s="1121"/>
      <c r="DJ7" s="1121"/>
      <c r="DK7" s="1122"/>
      <c r="DL7" s="1120"/>
      <c r="DM7" s="1121"/>
      <c r="DN7" s="1121"/>
      <c r="DO7" s="1121"/>
      <c r="DP7" s="1122"/>
      <c r="DQ7" s="1120"/>
      <c r="DR7" s="1121"/>
      <c r="DS7" s="1121"/>
      <c r="DT7" s="1121"/>
      <c r="DU7" s="1122"/>
      <c r="DV7" s="1133"/>
      <c r="DW7" s="1134"/>
      <c r="DX7" s="1134"/>
      <c r="DY7" s="1134"/>
      <c r="DZ7" s="1148"/>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395</v>
      </c>
      <c r="B23" s="973" t="s">
        <v>396</v>
      </c>
      <c r="C23" s="974"/>
      <c r="D23" s="974"/>
      <c r="E23" s="974"/>
      <c r="F23" s="974"/>
      <c r="G23" s="974"/>
      <c r="H23" s="974"/>
      <c r="I23" s="974"/>
      <c r="J23" s="974"/>
      <c r="K23" s="974"/>
      <c r="L23" s="974"/>
      <c r="M23" s="974"/>
      <c r="N23" s="974"/>
      <c r="O23" s="974"/>
      <c r="P23" s="984"/>
      <c r="Q23" s="1103">
        <v>18686</v>
      </c>
      <c r="R23" s="1097"/>
      <c r="S23" s="1097"/>
      <c r="T23" s="1097"/>
      <c r="U23" s="1097"/>
      <c r="V23" s="1097">
        <v>17461</v>
      </c>
      <c r="W23" s="1097"/>
      <c r="X23" s="1097"/>
      <c r="Y23" s="1097"/>
      <c r="Z23" s="1097"/>
      <c r="AA23" s="1097">
        <v>1225</v>
      </c>
      <c r="AB23" s="1097"/>
      <c r="AC23" s="1097"/>
      <c r="AD23" s="1097"/>
      <c r="AE23" s="1104"/>
      <c r="AF23" s="1105">
        <v>1091</v>
      </c>
      <c r="AG23" s="1097"/>
      <c r="AH23" s="1097"/>
      <c r="AI23" s="1097"/>
      <c r="AJ23" s="1106"/>
      <c r="AK23" s="1107"/>
      <c r="AL23" s="1108"/>
      <c r="AM23" s="1108"/>
      <c r="AN23" s="1108"/>
      <c r="AO23" s="1108"/>
      <c r="AP23" s="1097">
        <v>12042</v>
      </c>
      <c r="AQ23" s="1097"/>
      <c r="AR23" s="1097"/>
      <c r="AS23" s="1097"/>
      <c r="AT23" s="1097"/>
      <c r="AU23" s="1098"/>
      <c r="AV23" s="1098"/>
      <c r="AW23" s="1098"/>
      <c r="AX23" s="1098"/>
      <c r="AY23" s="1099"/>
      <c r="AZ23" s="1100" t="s">
        <v>397</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376</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408</v>
      </c>
      <c r="C28" s="1084"/>
      <c r="D28" s="1084"/>
      <c r="E28" s="1084"/>
      <c r="F28" s="1084"/>
      <c r="G28" s="1084"/>
      <c r="H28" s="1084"/>
      <c r="I28" s="1084"/>
      <c r="J28" s="1084"/>
      <c r="K28" s="1084"/>
      <c r="L28" s="1084"/>
      <c r="M28" s="1084"/>
      <c r="N28" s="1084"/>
      <c r="O28" s="1084"/>
      <c r="P28" s="1085"/>
      <c r="Q28" s="1086">
        <v>3957</v>
      </c>
      <c r="R28" s="1087"/>
      <c r="S28" s="1087"/>
      <c r="T28" s="1087"/>
      <c r="U28" s="1087"/>
      <c r="V28" s="1087">
        <v>3545</v>
      </c>
      <c r="W28" s="1087"/>
      <c r="X28" s="1087"/>
      <c r="Y28" s="1087"/>
      <c r="Z28" s="1087"/>
      <c r="AA28" s="1087">
        <v>412</v>
      </c>
      <c r="AB28" s="1087"/>
      <c r="AC28" s="1087"/>
      <c r="AD28" s="1087"/>
      <c r="AE28" s="1088"/>
      <c r="AF28" s="1089">
        <v>412</v>
      </c>
      <c r="AG28" s="1087"/>
      <c r="AH28" s="1087"/>
      <c r="AI28" s="1087"/>
      <c r="AJ28" s="1090"/>
      <c r="AK28" s="1078">
        <v>311</v>
      </c>
      <c r="AL28" s="1079"/>
      <c r="AM28" s="1079"/>
      <c r="AN28" s="1079"/>
      <c r="AO28" s="1079"/>
      <c r="AP28" s="1079" t="s">
        <v>517</v>
      </c>
      <c r="AQ28" s="1079"/>
      <c r="AR28" s="1079"/>
      <c r="AS28" s="1079"/>
      <c r="AT28" s="1079"/>
      <c r="AU28" s="1079" t="s">
        <v>517</v>
      </c>
      <c r="AV28" s="1079"/>
      <c r="AW28" s="1079"/>
      <c r="AX28" s="1079"/>
      <c r="AY28" s="1079"/>
      <c r="AZ28" s="1080" t="s">
        <v>517</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409</v>
      </c>
      <c r="C29" s="1067"/>
      <c r="D29" s="1067"/>
      <c r="E29" s="1067"/>
      <c r="F29" s="1067"/>
      <c r="G29" s="1067"/>
      <c r="H29" s="1067"/>
      <c r="I29" s="1067"/>
      <c r="J29" s="1067"/>
      <c r="K29" s="1067"/>
      <c r="L29" s="1067"/>
      <c r="M29" s="1067"/>
      <c r="N29" s="1067"/>
      <c r="O29" s="1067"/>
      <c r="P29" s="1068"/>
      <c r="Q29" s="1074">
        <v>4402</v>
      </c>
      <c r="R29" s="1075"/>
      <c r="S29" s="1075"/>
      <c r="T29" s="1075"/>
      <c r="U29" s="1075"/>
      <c r="V29" s="1075">
        <v>3929</v>
      </c>
      <c r="W29" s="1075"/>
      <c r="X29" s="1075"/>
      <c r="Y29" s="1075"/>
      <c r="Z29" s="1075"/>
      <c r="AA29" s="1075">
        <v>473</v>
      </c>
      <c r="AB29" s="1075"/>
      <c r="AC29" s="1075"/>
      <c r="AD29" s="1075"/>
      <c r="AE29" s="1076"/>
      <c r="AF29" s="1071">
        <v>473</v>
      </c>
      <c r="AG29" s="1072"/>
      <c r="AH29" s="1072"/>
      <c r="AI29" s="1072"/>
      <c r="AJ29" s="1073"/>
      <c r="AK29" s="1016">
        <v>639</v>
      </c>
      <c r="AL29" s="1007"/>
      <c r="AM29" s="1007"/>
      <c r="AN29" s="1007"/>
      <c r="AO29" s="1007"/>
      <c r="AP29" s="1007" t="s">
        <v>517</v>
      </c>
      <c r="AQ29" s="1007"/>
      <c r="AR29" s="1007"/>
      <c r="AS29" s="1007"/>
      <c r="AT29" s="1007"/>
      <c r="AU29" s="1007" t="s">
        <v>517</v>
      </c>
      <c r="AV29" s="1007"/>
      <c r="AW29" s="1007"/>
      <c r="AX29" s="1007"/>
      <c r="AY29" s="1007"/>
      <c r="AZ29" s="1077" t="s">
        <v>517</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410</v>
      </c>
      <c r="C30" s="1067"/>
      <c r="D30" s="1067"/>
      <c r="E30" s="1067"/>
      <c r="F30" s="1067"/>
      <c r="G30" s="1067"/>
      <c r="H30" s="1067"/>
      <c r="I30" s="1067"/>
      <c r="J30" s="1067"/>
      <c r="K30" s="1067"/>
      <c r="L30" s="1067"/>
      <c r="M30" s="1067"/>
      <c r="N30" s="1067"/>
      <c r="O30" s="1067"/>
      <c r="P30" s="1068"/>
      <c r="Q30" s="1074">
        <v>504</v>
      </c>
      <c r="R30" s="1075"/>
      <c r="S30" s="1075"/>
      <c r="T30" s="1075"/>
      <c r="U30" s="1075"/>
      <c r="V30" s="1075">
        <v>476</v>
      </c>
      <c r="W30" s="1075"/>
      <c r="X30" s="1075"/>
      <c r="Y30" s="1075"/>
      <c r="Z30" s="1075"/>
      <c r="AA30" s="1075">
        <v>29</v>
      </c>
      <c r="AB30" s="1075"/>
      <c r="AC30" s="1075"/>
      <c r="AD30" s="1075"/>
      <c r="AE30" s="1076"/>
      <c r="AF30" s="1071">
        <v>29</v>
      </c>
      <c r="AG30" s="1072"/>
      <c r="AH30" s="1072"/>
      <c r="AI30" s="1072"/>
      <c r="AJ30" s="1073"/>
      <c r="AK30" s="1016">
        <v>545</v>
      </c>
      <c r="AL30" s="1007"/>
      <c r="AM30" s="1007"/>
      <c r="AN30" s="1007"/>
      <c r="AO30" s="1007"/>
      <c r="AP30" s="1007" t="s">
        <v>517</v>
      </c>
      <c r="AQ30" s="1007"/>
      <c r="AR30" s="1007"/>
      <c r="AS30" s="1007"/>
      <c r="AT30" s="1007"/>
      <c r="AU30" s="1007" t="s">
        <v>517</v>
      </c>
      <c r="AV30" s="1007"/>
      <c r="AW30" s="1007"/>
      <c r="AX30" s="1007"/>
      <c r="AY30" s="1007"/>
      <c r="AZ30" s="1077" t="s">
        <v>517</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411</v>
      </c>
      <c r="C31" s="1067"/>
      <c r="D31" s="1067"/>
      <c r="E31" s="1067"/>
      <c r="F31" s="1067"/>
      <c r="G31" s="1067"/>
      <c r="H31" s="1067"/>
      <c r="I31" s="1067"/>
      <c r="J31" s="1067"/>
      <c r="K31" s="1067"/>
      <c r="L31" s="1067"/>
      <c r="M31" s="1067"/>
      <c r="N31" s="1067"/>
      <c r="O31" s="1067"/>
      <c r="P31" s="1068"/>
      <c r="Q31" s="1074">
        <v>821</v>
      </c>
      <c r="R31" s="1075"/>
      <c r="S31" s="1075"/>
      <c r="T31" s="1075"/>
      <c r="U31" s="1075"/>
      <c r="V31" s="1075">
        <v>959</v>
      </c>
      <c r="W31" s="1075"/>
      <c r="X31" s="1075"/>
      <c r="Y31" s="1075"/>
      <c r="Z31" s="1075"/>
      <c r="AA31" s="1075">
        <v>-138</v>
      </c>
      <c r="AB31" s="1075"/>
      <c r="AC31" s="1075"/>
      <c r="AD31" s="1075"/>
      <c r="AE31" s="1076"/>
      <c r="AF31" s="1071">
        <v>2080</v>
      </c>
      <c r="AG31" s="1072"/>
      <c r="AH31" s="1072"/>
      <c r="AI31" s="1072"/>
      <c r="AJ31" s="1073"/>
      <c r="AK31" s="1016">
        <v>362</v>
      </c>
      <c r="AL31" s="1007"/>
      <c r="AM31" s="1007"/>
      <c r="AN31" s="1007"/>
      <c r="AO31" s="1007"/>
      <c r="AP31" s="1007">
        <v>7770</v>
      </c>
      <c r="AQ31" s="1007"/>
      <c r="AR31" s="1007"/>
      <c r="AS31" s="1007"/>
      <c r="AT31" s="1007"/>
      <c r="AU31" s="1007">
        <v>4242</v>
      </c>
      <c r="AV31" s="1007"/>
      <c r="AW31" s="1007"/>
      <c r="AX31" s="1007"/>
      <c r="AY31" s="1007"/>
      <c r="AZ31" s="1077" t="s">
        <v>517</v>
      </c>
      <c r="BA31" s="1077"/>
      <c r="BB31" s="1077"/>
      <c r="BC31" s="1077"/>
      <c r="BD31" s="1077"/>
      <c r="BE31" s="1008" t="s">
        <v>412</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413</v>
      </c>
      <c r="C32" s="1067"/>
      <c r="D32" s="1067"/>
      <c r="E32" s="1067"/>
      <c r="F32" s="1067"/>
      <c r="G32" s="1067"/>
      <c r="H32" s="1067"/>
      <c r="I32" s="1067"/>
      <c r="J32" s="1067"/>
      <c r="K32" s="1067"/>
      <c r="L32" s="1067"/>
      <c r="M32" s="1067"/>
      <c r="N32" s="1067"/>
      <c r="O32" s="1067"/>
      <c r="P32" s="1068"/>
      <c r="Q32" s="1074">
        <v>1194</v>
      </c>
      <c r="R32" s="1075"/>
      <c r="S32" s="1075"/>
      <c r="T32" s="1075"/>
      <c r="U32" s="1075"/>
      <c r="V32" s="1075">
        <v>1007</v>
      </c>
      <c r="W32" s="1075"/>
      <c r="X32" s="1075"/>
      <c r="Y32" s="1075"/>
      <c r="Z32" s="1075"/>
      <c r="AA32" s="1075">
        <v>188</v>
      </c>
      <c r="AB32" s="1075"/>
      <c r="AC32" s="1075"/>
      <c r="AD32" s="1075"/>
      <c r="AE32" s="1076"/>
      <c r="AF32" s="1071">
        <v>86</v>
      </c>
      <c r="AG32" s="1072"/>
      <c r="AH32" s="1072"/>
      <c r="AI32" s="1072"/>
      <c r="AJ32" s="1073"/>
      <c r="AK32" s="1016">
        <v>451</v>
      </c>
      <c r="AL32" s="1007"/>
      <c r="AM32" s="1007"/>
      <c r="AN32" s="1007"/>
      <c r="AO32" s="1007"/>
      <c r="AP32" s="1007">
        <v>6752</v>
      </c>
      <c r="AQ32" s="1007"/>
      <c r="AR32" s="1007"/>
      <c r="AS32" s="1007"/>
      <c r="AT32" s="1007"/>
      <c r="AU32" s="1007">
        <v>4153</v>
      </c>
      <c r="AV32" s="1007"/>
      <c r="AW32" s="1007"/>
      <c r="AX32" s="1007"/>
      <c r="AY32" s="1007"/>
      <c r="AZ32" s="1077" t="s">
        <v>517</v>
      </c>
      <c r="BA32" s="1077"/>
      <c r="BB32" s="1077"/>
      <c r="BC32" s="1077"/>
      <c r="BD32" s="1077"/>
      <c r="BE32" s="1008" t="s">
        <v>412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414</v>
      </c>
      <c r="C33" s="1067"/>
      <c r="D33" s="1067"/>
      <c r="E33" s="1067"/>
      <c r="F33" s="1067"/>
      <c r="G33" s="1067"/>
      <c r="H33" s="1067"/>
      <c r="I33" s="1067"/>
      <c r="J33" s="1067"/>
      <c r="K33" s="1067"/>
      <c r="L33" s="1067"/>
      <c r="M33" s="1067"/>
      <c r="N33" s="1067"/>
      <c r="O33" s="1067"/>
      <c r="P33" s="1068"/>
      <c r="Q33" s="1074">
        <v>705</v>
      </c>
      <c r="R33" s="1075"/>
      <c r="S33" s="1075"/>
      <c r="T33" s="1075"/>
      <c r="U33" s="1075"/>
      <c r="V33" s="1075">
        <v>705</v>
      </c>
      <c r="W33" s="1075"/>
      <c r="X33" s="1075"/>
      <c r="Y33" s="1075"/>
      <c r="Z33" s="1075"/>
      <c r="AA33" s="1075" t="s">
        <v>517</v>
      </c>
      <c r="AB33" s="1075"/>
      <c r="AC33" s="1075"/>
      <c r="AD33" s="1075"/>
      <c r="AE33" s="1076"/>
      <c r="AF33" s="1071" t="s">
        <v>132</v>
      </c>
      <c r="AG33" s="1072"/>
      <c r="AH33" s="1072"/>
      <c r="AI33" s="1072"/>
      <c r="AJ33" s="1073"/>
      <c r="AK33" s="1016">
        <v>0</v>
      </c>
      <c r="AL33" s="1007"/>
      <c r="AM33" s="1007"/>
      <c r="AN33" s="1007"/>
      <c r="AO33" s="1007"/>
      <c r="AP33" s="1007">
        <v>713</v>
      </c>
      <c r="AQ33" s="1007"/>
      <c r="AR33" s="1007"/>
      <c r="AS33" s="1007"/>
      <c r="AT33" s="1007"/>
      <c r="AU33" s="1007">
        <v>0</v>
      </c>
      <c r="AV33" s="1007"/>
      <c r="AW33" s="1007"/>
      <c r="AX33" s="1007"/>
      <c r="AY33" s="1007"/>
      <c r="AZ33" s="1077" t="s">
        <v>517</v>
      </c>
      <c r="BA33" s="1077"/>
      <c r="BB33" s="1077"/>
      <c r="BC33" s="1077"/>
      <c r="BD33" s="1077"/>
      <c r="BE33" s="1008" t="s">
        <v>415</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416</v>
      </c>
      <c r="C34" s="1067"/>
      <c r="D34" s="1067"/>
      <c r="E34" s="1067"/>
      <c r="F34" s="1067"/>
      <c r="G34" s="1067"/>
      <c r="H34" s="1067"/>
      <c r="I34" s="1067"/>
      <c r="J34" s="1067"/>
      <c r="K34" s="1067"/>
      <c r="L34" s="1067"/>
      <c r="M34" s="1067"/>
      <c r="N34" s="1067"/>
      <c r="O34" s="1067"/>
      <c r="P34" s="1068"/>
      <c r="Q34" s="1074">
        <v>28</v>
      </c>
      <c r="R34" s="1075"/>
      <c r="S34" s="1075"/>
      <c r="T34" s="1075"/>
      <c r="U34" s="1075"/>
      <c r="V34" s="1075">
        <v>28</v>
      </c>
      <c r="W34" s="1075"/>
      <c r="X34" s="1075"/>
      <c r="Y34" s="1075"/>
      <c r="Z34" s="1075"/>
      <c r="AA34" s="1075" t="s">
        <v>517</v>
      </c>
      <c r="AB34" s="1075"/>
      <c r="AC34" s="1075"/>
      <c r="AD34" s="1075"/>
      <c r="AE34" s="1076"/>
      <c r="AF34" s="1071" t="s">
        <v>132</v>
      </c>
      <c r="AG34" s="1072"/>
      <c r="AH34" s="1072"/>
      <c r="AI34" s="1072"/>
      <c r="AJ34" s="1073"/>
      <c r="AK34" s="1016">
        <v>0</v>
      </c>
      <c r="AL34" s="1007"/>
      <c r="AM34" s="1007"/>
      <c r="AN34" s="1007"/>
      <c r="AO34" s="1007"/>
      <c r="AP34" s="1007">
        <v>28</v>
      </c>
      <c r="AQ34" s="1007"/>
      <c r="AR34" s="1007"/>
      <c r="AS34" s="1007"/>
      <c r="AT34" s="1007"/>
      <c r="AU34" s="1007">
        <v>0</v>
      </c>
      <c r="AV34" s="1007"/>
      <c r="AW34" s="1007"/>
      <c r="AX34" s="1007"/>
      <c r="AY34" s="1007"/>
      <c r="AZ34" s="1077" t="s">
        <v>517</v>
      </c>
      <c r="BA34" s="1077"/>
      <c r="BB34" s="1077"/>
      <c r="BC34" s="1077"/>
      <c r="BD34" s="1077"/>
      <c r="BE34" s="1008" t="s">
        <v>417</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418</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395</v>
      </c>
      <c r="B63" s="973" t="s">
        <v>419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3080</v>
      </c>
      <c r="AG63" s="995"/>
      <c r="AH63" s="995"/>
      <c r="AI63" s="995"/>
      <c r="AJ63" s="1058"/>
      <c r="AK63" s="1059"/>
      <c r="AL63" s="999"/>
      <c r="AM63" s="999"/>
      <c r="AN63" s="999"/>
      <c r="AO63" s="999"/>
      <c r="AP63" s="995">
        <v>15263</v>
      </c>
      <c r="AQ63" s="995"/>
      <c r="AR63" s="995"/>
      <c r="AS63" s="995"/>
      <c r="AT63" s="995"/>
      <c r="AU63" s="995">
        <v>8395</v>
      </c>
      <c r="AV63" s="995"/>
      <c r="AW63" s="995"/>
      <c r="AX63" s="995"/>
      <c r="AY63" s="995"/>
      <c r="AZ63" s="1053"/>
      <c r="BA63" s="1053"/>
      <c r="BB63" s="1053"/>
      <c r="BC63" s="1053"/>
      <c r="BD63" s="1053"/>
      <c r="BE63" s="996"/>
      <c r="BF63" s="996"/>
      <c r="BG63" s="996"/>
      <c r="BH63" s="996"/>
      <c r="BI63" s="997"/>
      <c r="BJ63" s="1054" t="s">
        <v>132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421</v>
      </c>
      <c r="B66" s="1032"/>
      <c r="C66" s="1032"/>
      <c r="D66" s="1032"/>
      <c r="E66" s="1032"/>
      <c r="F66" s="1032"/>
      <c r="G66" s="1032"/>
      <c r="H66" s="1032"/>
      <c r="I66" s="1032"/>
      <c r="J66" s="1032"/>
      <c r="K66" s="1032"/>
      <c r="L66" s="1032"/>
      <c r="M66" s="1032"/>
      <c r="N66" s="1032"/>
      <c r="O66" s="1032"/>
      <c r="P66" s="1033"/>
      <c r="Q66" s="1037" t="s">
        <v>422</v>
      </c>
      <c r="R66" s="1038"/>
      <c r="S66" s="1038"/>
      <c r="T66" s="1038"/>
      <c r="U66" s="1039"/>
      <c r="V66" s="1037" t="s">
        <v>423</v>
      </c>
      <c r="W66" s="1038"/>
      <c r="X66" s="1038"/>
      <c r="Y66" s="1038"/>
      <c r="Z66" s="1039"/>
      <c r="AA66" s="1037" t="s">
        <v>424</v>
      </c>
      <c r="AB66" s="1038"/>
      <c r="AC66" s="1038"/>
      <c r="AD66" s="1038"/>
      <c r="AE66" s="1039"/>
      <c r="AF66" s="1043" t="s">
        <v>403</v>
      </c>
      <c r="AG66" s="1044"/>
      <c r="AH66" s="1044"/>
      <c r="AI66" s="1044"/>
      <c r="AJ66" s="1045"/>
      <c r="AK66" s="1037" t="s">
        <v>425</v>
      </c>
      <c r="AL66" s="1032"/>
      <c r="AM66" s="1032"/>
      <c r="AN66" s="1032"/>
      <c r="AO66" s="1033"/>
      <c r="AP66" s="1037" t="s">
        <v>426</v>
      </c>
      <c r="AQ66" s="1038"/>
      <c r="AR66" s="1038"/>
      <c r="AS66" s="1038"/>
      <c r="AT66" s="1039"/>
      <c r="AU66" s="1037" t="s">
        <v>427</v>
      </c>
      <c r="AV66" s="1038"/>
      <c r="AW66" s="1038"/>
      <c r="AX66" s="1038"/>
      <c r="AY66" s="1039"/>
      <c r="AZ66" s="1037" t="s">
        <v>383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583</v>
      </c>
      <c r="C68" s="1022"/>
      <c r="D68" s="1022"/>
      <c r="E68" s="1022"/>
      <c r="F68" s="1022"/>
      <c r="G68" s="1022"/>
      <c r="H68" s="1022"/>
      <c r="I68" s="1022"/>
      <c r="J68" s="1022"/>
      <c r="K68" s="1022"/>
      <c r="L68" s="1022"/>
      <c r="M68" s="1022"/>
      <c r="N68" s="1022"/>
      <c r="O68" s="1022"/>
      <c r="P68" s="1023"/>
      <c r="Q68" s="1024">
        <v>468</v>
      </c>
      <c r="R68" s="1018"/>
      <c r="S68" s="1018"/>
      <c r="T68" s="1018"/>
      <c r="U68" s="1018"/>
      <c r="V68" s="1018">
        <v>419</v>
      </c>
      <c r="W68" s="1018"/>
      <c r="X68" s="1018"/>
      <c r="Y68" s="1018"/>
      <c r="Z68" s="1018"/>
      <c r="AA68" s="1018">
        <v>48</v>
      </c>
      <c r="AB68" s="1018"/>
      <c r="AC68" s="1018"/>
      <c r="AD68" s="1018"/>
      <c r="AE68" s="1018"/>
      <c r="AF68" s="1018">
        <v>48</v>
      </c>
      <c r="AG68" s="1018"/>
      <c r="AH68" s="1018"/>
      <c r="AI68" s="1018"/>
      <c r="AJ68" s="1018"/>
      <c r="AK68" s="1018">
        <v>13</v>
      </c>
      <c r="AL68" s="1018"/>
      <c r="AM68" s="1018"/>
      <c r="AN68" s="1018"/>
      <c r="AO68" s="1018"/>
      <c r="AP68" s="1018" t="s">
        <v>517</v>
      </c>
      <c r="AQ68" s="1018"/>
      <c r="AR68" s="1018"/>
      <c r="AS68" s="1018"/>
      <c r="AT68" s="1018"/>
      <c r="AU68" s="1018" t="s">
        <v>517</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584</v>
      </c>
      <c r="C69" s="1011"/>
      <c r="D69" s="1011"/>
      <c r="E69" s="1011"/>
      <c r="F69" s="1011"/>
      <c r="G69" s="1011"/>
      <c r="H69" s="1011"/>
      <c r="I69" s="1011"/>
      <c r="J69" s="1011"/>
      <c r="K69" s="1011"/>
      <c r="L69" s="1011"/>
      <c r="M69" s="1011"/>
      <c r="N69" s="1011"/>
      <c r="O69" s="1011"/>
      <c r="P69" s="1012"/>
      <c r="Q69" s="1013">
        <v>41</v>
      </c>
      <c r="R69" s="1007"/>
      <c r="S69" s="1007"/>
      <c r="T69" s="1007"/>
      <c r="U69" s="1007"/>
      <c r="V69" s="1007">
        <v>22</v>
      </c>
      <c r="W69" s="1007"/>
      <c r="X69" s="1007"/>
      <c r="Y69" s="1007"/>
      <c r="Z69" s="1007"/>
      <c r="AA69" s="1007">
        <v>19</v>
      </c>
      <c r="AB69" s="1007"/>
      <c r="AC69" s="1007"/>
      <c r="AD69" s="1007"/>
      <c r="AE69" s="1007"/>
      <c r="AF69" s="1007">
        <v>19</v>
      </c>
      <c r="AG69" s="1007"/>
      <c r="AH69" s="1007"/>
      <c r="AI69" s="1007"/>
      <c r="AJ69" s="1007"/>
      <c r="AK69" s="1007" t="s">
        <v>517</v>
      </c>
      <c r="AL69" s="1007"/>
      <c r="AM69" s="1007"/>
      <c r="AN69" s="1007"/>
      <c r="AO69" s="1007"/>
      <c r="AP69" s="1007" t="s">
        <v>517</v>
      </c>
      <c r="AQ69" s="1007"/>
      <c r="AR69" s="1007"/>
      <c r="AS69" s="1007"/>
      <c r="AT69" s="1007"/>
      <c r="AU69" s="1007" t="s">
        <v>517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585</v>
      </c>
      <c r="C70" s="1011"/>
      <c r="D70" s="1011"/>
      <c r="E70" s="1011"/>
      <c r="F70" s="1011"/>
      <c r="G70" s="1011"/>
      <c r="H70" s="1011"/>
      <c r="I70" s="1011"/>
      <c r="J70" s="1011"/>
      <c r="K70" s="1011"/>
      <c r="L70" s="1011"/>
      <c r="M70" s="1011"/>
      <c r="N70" s="1011"/>
      <c r="O70" s="1011"/>
      <c r="P70" s="1012"/>
      <c r="Q70" s="1013">
        <v>457</v>
      </c>
      <c r="R70" s="1007"/>
      <c r="S70" s="1007"/>
      <c r="T70" s="1007"/>
      <c r="U70" s="1007"/>
      <c r="V70" s="1007">
        <v>401</v>
      </c>
      <c r="W70" s="1007"/>
      <c r="X70" s="1007"/>
      <c r="Y70" s="1007"/>
      <c r="Z70" s="1007"/>
      <c r="AA70" s="1007">
        <v>57</v>
      </c>
      <c r="AB70" s="1007"/>
      <c r="AC70" s="1007"/>
      <c r="AD70" s="1007"/>
      <c r="AE70" s="1007"/>
      <c r="AF70" s="1007">
        <v>57</v>
      </c>
      <c r="AG70" s="1007"/>
      <c r="AH70" s="1007"/>
      <c r="AI70" s="1007"/>
      <c r="AJ70" s="1007"/>
      <c r="AK70" s="1007">
        <v>6</v>
      </c>
      <c r="AL70" s="1007"/>
      <c r="AM70" s="1007"/>
      <c r="AN70" s="1007"/>
      <c r="AO70" s="1007"/>
      <c r="AP70" s="1007" t="s">
        <v>517</v>
      </c>
      <c r="AQ70" s="1007"/>
      <c r="AR70" s="1007"/>
      <c r="AS70" s="1007"/>
      <c r="AT70" s="1007"/>
      <c r="AU70" s="1007" t="s">
        <v>517</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586</v>
      </c>
      <c r="C71" s="1011"/>
      <c r="D71" s="1011"/>
      <c r="E71" s="1011"/>
      <c r="F71" s="1011"/>
      <c r="G71" s="1011"/>
      <c r="H71" s="1011"/>
      <c r="I71" s="1011"/>
      <c r="J71" s="1011"/>
      <c r="K71" s="1011"/>
      <c r="L71" s="1011"/>
      <c r="M71" s="1011"/>
      <c r="N71" s="1011"/>
      <c r="O71" s="1011"/>
      <c r="P71" s="1012"/>
      <c r="Q71" s="1013">
        <v>582</v>
      </c>
      <c r="R71" s="1007"/>
      <c r="S71" s="1007"/>
      <c r="T71" s="1007"/>
      <c r="U71" s="1007"/>
      <c r="V71" s="1007">
        <v>582</v>
      </c>
      <c r="W71" s="1007"/>
      <c r="X71" s="1007"/>
      <c r="Y71" s="1007"/>
      <c r="Z71" s="1007"/>
      <c r="AA71" s="1007" t="s">
        <v>517</v>
      </c>
      <c r="AB71" s="1007"/>
      <c r="AC71" s="1007"/>
      <c r="AD71" s="1007"/>
      <c r="AE71" s="1007"/>
      <c r="AF71" s="1007" t="s">
        <v>517</v>
      </c>
      <c r="AG71" s="1007"/>
      <c r="AH71" s="1007"/>
      <c r="AI71" s="1007"/>
      <c r="AJ71" s="1007"/>
      <c r="AK71" s="1007">
        <v>29</v>
      </c>
      <c r="AL71" s="1007"/>
      <c r="AM71" s="1007"/>
      <c r="AN71" s="1007"/>
      <c r="AO71" s="1007"/>
      <c r="AP71" s="1007" t="s">
        <v>517</v>
      </c>
      <c r="AQ71" s="1007"/>
      <c r="AR71" s="1007"/>
      <c r="AS71" s="1007"/>
      <c r="AT71" s="1007"/>
      <c r="AU71" s="1007" t="s">
        <v>517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587</v>
      </c>
      <c r="C72" s="1011"/>
      <c r="D72" s="1011"/>
      <c r="E72" s="1011"/>
      <c r="F72" s="1011"/>
      <c r="G72" s="1011"/>
      <c r="H72" s="1011"/>
      <c r="I72" s="1011"/>
      <c r="J72" s="1011"/>
      <c r="K72" s="1011"/>
      <c r="L72" s="1011"/>
      <c r="M72" s="1011"/>
      <c r="N72" s="1011"/>
      <c r="O72" s="1011"/>
      <c r="P72" s="1012"/>
      <c r="Q72" s="1013">
        <v>869</v>
      </c>
      <c r="R72" s="1007"/>
      <c r="S72" s="1007"/>
      <c r="T72" s="1007"/>
      <c r="U72" s="1007"/>
      <c r="V72" s="1007">
        <v>747</v>
      </c>
      <c r="W72" s="1007"/>
      <c r="X72" s="1007"/>
      <c r="Y72" s="1007"/>
      <c r="Z72" s="1007"/>
      <c r="AA72" s="1007">
        <v>122</v>
      </c>
      <c r="AB72" s="1007"/>
      <c r="AC72" s="1007"/>
      <c r="AD72" s="1007"/>
      <c r="AE72" s="1007"/>
      <c r="AF72" s="1007">
        <v>122</v>
      </c>
      <c r="AG72" s="1007"/>
      <c r="AH72" s="1007"/>
      <c r="AI72" s="1007"/>
      <c r="AJ72" s="1007"/>
      <c r="AK72" s="1007">
        <v>40</v>
      </c>
      <c r="AL72" s="1007"/>
      <c r="AM72" s="1007"/>
      <c r="AN72" s="1007"/>
      <c r="AO72" s="1007"/>
      <c r="AP72" s="1007">
        <v>2151</v>
      </c>
      <c r="AQ72" s="1007"/>
      <c r="AR72" s="1007"/>
      <c r="AS72" s="1007"/>
      <c r="AT72" s="1007"/>
      <c r="AU72" s="1007">
        <v>170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588</v>
      </c>
      <c r="C73" s="1011"/>
      <c r="D73" s="1011"/>
      <c r="E73" s="1011"/>
      <c r="F73" s="1011"/>
      <c r="G73" s="1011"/>
      <c r="H73" s="1011"/>
      <c r="I73" s="1011"/>
      <c r="J73" s="1011"/>
      <c r="K73" s="1011"/>
      <c r="L73" s="1011"/>
      <c r="M73" s="1011"/>
      <c r="N73" s="1011"/>
      <c r="O73" s="1011"/>
      <c r="P73" s="1012"/>
      <c r="Q73" s="1013">
        <v>8365</v>
      </c>
      <c r="R73" s="1007"/>
      <c r="S73" s="1007"/>
      <c r="T73" s="1007"/>
      <c r="U73" s="1007"/>
      <c r="V73" s="1007">
        <v>7823</v>
      </c>
      <c r="W73" s="1007"/>
      <c r="X73" s="1007"/>
      <c r="Y73" s="1007"/>
      <c r="Z73" s="1007"/>
      <c r="AA73" s="1007">
        <v>542</v>
      </c>
      <c r="AB73" s="1007"/>
      <c r="AC73" s="1007"/>
      <c r="AD73" s="1007"/>
      <c r="AE73" s="1007"/>
      <c r="AF73" s="1007">
        <v>542</v>
      </c>
      <c r="AG73" s="1007"/>
      <c r="AH73" s="1007"/>
      <c r="AI73" s="1007"/>
      <c r="AJ73" s="1007"/>
      <c r="AK73" s="1007">
        <v>3700</v>
      </c>
      <c r="AL73" s="1007"/>
      <c r="AM73" s="1007"/>
      <c r="AN73" s="1007"/>
      <c r="AO73" s="1007"/>
      <c r="AP73" s="1007" t="s">
        <v>517</v>
      </c>
      <c r="AQ73" s="1007"/>
      <c r="AR73" s="1007"/>
      <c r="AS73" s="1007"/>
      <c r="AT73" s="1007"/>
      <c r="AU73" s="1007" t="s">
        <v>517</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589</v>
      </c>
      <c r="C74" s="1011"/>
      <c r="D74" s="1011"/>
      <c r="E74" s="1011"/>
      <c r="F74" s="1011"/>
      <c r="G74" s="1011"/>
      <c r="H74" s="1011"/>
      <c r="I74" s="1011"/>
      <c r="J74" s="1011"/>
      <c r="K74" s="1011"/>
      <c r="L74" s="1011"/>
      <c r="M74" s="1011"/>
      <c r="N74" s="1011"/>
      <c r="O74" s="1011"/>
      <c r="P74" s="1012"/>
      <c r="Q74" s="1013">
        <v>544</v>
      </c>
      <c r="R74" s="1007"/>
      <c r="S74" s="1007"/>
      <c r="T74" s="1007"/>
      <c r="U74" s="1007"/>
      <c r="V74" s="1007">
        <v>542</v>
      </c>
      <c r="W74" s="1007"/>
      <c r="X74" s="1007"/>
      <c r="Y74" s="1007"/>
      <c r="Z74" s="1007"/>
      <c r="AA74" s="1007">
        <v>2</v>
      </c>
      <c r="AB74" s="1007"/>
      <c r="AC74" s="1007"/>
      <c r="AD74" s="1007"/>
      <c r="AE74" s="1007"/>
      <c r="AF74" s="1007">
        <v>2</v>
      </c>
      <c r="AG74" s="1007"/>
      <c r="AH74" s="1007"/>
      <c r="AI74" s="1007"/>
      <c r="AJ74" s="1007"/>
      <c r="AK74" s="1007" t="s">
        <v>517</v>
      </c>
      <c r="AL74" s="1007"/>
      <c r="AM74" s="1007"/>
      <c r="AN74" s="1007"/>
      <c r="AO74" s="1007"/>
      <c r="AP74" s="1007" t="s">
        <v>517</v>
      </c>
      <c r="AQ74" s="1007"/>
      <c r="AR74" s="1007"/>
      <c r="AS74" s="1007"/>
      <c r="AT74" s="1007"/>
      <c r="AU74" s="1007" t="s">
        <v>517</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590</v>
      </c>
      <c r="C75" s="1011"/>
      <c r="D75" s="1011"/>
      <c r="E75" s="1011"/>
      <c r="F75" s="1011"/>
      <c r="G75" s="1011"/>
      <c r="H75" s="1011"/>
      <c r="I75" s="1011"/>
      <c r="J75" s="1011"/>
      <c r="K75" s="1011"/>
      <c r="L75" s="1011"/>
      <c r="M75" s="1011"/>
      <c r="N75" s="1011"/>
      <c r="O75" s="1011"/>
      <c r="P75" s="1012"/>
      <c r="Q75" s="1014">
        <v>1</v>
      </c>
      <c r="R75" s="1015"/>
      <c r="S75" s="1015"/>
      <c r="T75" s="1015"/>
      <c r="U75" s="1016"/>
      <c r="V75" s="1017">
        <v>0</v>
      </c>
      <c r="W75" s="1015"/>
      <c r="X75" s="1015"/>
      <c r="Y75" s="1015"/>
      <c r="Z75" s="1016"/>
      <c r="AA75" s="1017">
        <v>0</v>
      </c>
      <c r="AB75" s="1015"/>
      <c r="AC75" s="1015"/>
      <c r="AD75" s="1015"/>
      <c r="AE75" s="1016"/>
      <c r="AF75" s="1017">
        <v>0</v>
      </c>
      <c r="AG75" s="1015"/>
      <c r="AH75" s="1015"/>
      <c r="AI75" s="1015"/>
      <c r="AJ75" s="1016"/>
      <c r="AK75" s="1017" t="s">
        <v>517</v>
      </c>
      <c r="AL75" s="1015"/>
      <c r="AM75" s="1015"/>
      <c r="AN75" s="1015"/>
      <c r="AO75" s="1016"/>
      <c r="AP75" s="1017" t="s">
        <v>517</v>
      </c>
      <c r="AQ75" s="1015"/>
      <c r="AR75" s="1015"/>
      <c r="AS75" s="1015"/>
      <c r="AT75" s="1016"/>
      <c r="AU75" s="1017" t="s">
        <v>517</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591</v>
      </c>
      <c r="C76" s="1011"/>
      <c r="D76" s="1011"/>
      <c r="E76" s="1011"/>
      <c r="F76" s="1011"/>
      <c r="G76" s="1011"/>
      <c r="H76" s="1011"/>
      <c r="I76" s="1011"/>
      <c r="J76" s="1011"/>
      <c r="K76" s="1011"/>
      <c r="L76" s="1011"/>
      <c r="M76" s="1011"/>
      <c r="N76" s="1011"/>
      <c r="O76" s="1011"/>
      <c r="P76" s="1012"/>
      <c r="Q76" s="1014">
        <v>74</v>
      </c>
      <c r="R76" s="1015"/>
      <c r="S76" s="1015"/>
      <c r="T76" s="1015"/>
      <c r="U76" s="1016"/>
      <c r="V76" s="1017">
        <v>9</v>
      </c>
      <c r="W76" s="1015"/>
      <c r="X76" s="1015"/>
      <c r="Y76" s="1015"/>
      <c r="Z76" s="1016"/>
      <c r="AA76" s="1017">
        <v>65</v>
      </c>
      <c r="AB76" s="1015"/>
      <c r="AC76" s="1015"/>
      <c r="AD76" s="1015"/>
      <c r="AE76" s="1016"/>
      <c r="AF76" s="1017">
        <v>65</v>
      </c>
      <c r="AG76" s="1015"/>
      <c r="AH76" s="1015"/>
      <c r="AI76" s="1015"/>
      <c r="AJ76" s="1016"/>
      <c r="AK76" s="1017" t="s">
        <v>517</v>
      </c>
      <c r="AL76" s="1015"/>
      <c r="AM76" s="1015"/>
      <c r="AN76" s="1015"/>
      <c r="AO76" s="1016"/>
      <c r="AP76" s="1017" t="s">
        <v>517</v>
      </c>
      <c r="AQ76" s="1015"/>
      <c r="AR76" s="1015"/>
      <c r="AS76" s="1015"/>
      <c r="AT76" s="1016"/>
      <c r="AU76" s="1017" t="s">
        <v>517</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592</v>
      </c>
      <c r="C77" s="1011"/>
      <c r="D77" s="1011"/>
      <c r="E77" s="1011"/>
      <c r="F77" s="1011"/>
      <c r="G77" s="1011"/>
      <c r="H77" s="1011"/>
      <c r="I77" s="1011"/>
      <c r="J77" s="1011"/>
      <c r="K77" s="1011"/>
      <c r="L77" s="1011"/>
      <c r="M77" s="1011"/>
      <c r="N77" s="1011"/>
      <c r="O77" s="1011"/>
      <c r="P77" s="1012"/>
      <c r="Q77" s="1014">
        <v>161</v>
      </c>
      <c r="R77" s="1015"/>
      <c r="S77" s="1015"/>
      <c r="T77" s="1015"/>
      <c r="U77" s="1016"/>
      <c r="V77" s="1017">
        <v>99</v>
      </c>
      <c r="W77" s="1015"/>
      <c r="X77" s="1015"/>
      <c r="Y77" s="1015"/>
      <c r="Z77" s="1016"/>
      <c r="AA77" s="1017">
        <v>62</v>
      </c>
      <c r="AB77" s="1015"/>
      <c r="AC77" s="1015"/>
      <c r="AD77" s="1015"/>
      <c r="AE77" s="1016"/>
      <c r="AF77" s="1017">
        <v>62</v>
      </c>
      <c r="AG77" s="1015"/>
      <c r="AH77" s="1015"/>
      <c r="AI77" s="1015"/>
      <c r="AJ77" s="1016"/>
      <c r="AK77" s="1017" t="s">
        <v>517</v>
      </c>
      <c r="AL77" s="1015"/>
      <c r="AM77" s="1015"/>
      <c r="AN77" s="1015"/>
      <c r="AO77" s="1016"/>
      <c r="AP77" s="1017" t="s">
        <v>517</v>
      </c>
      <c r="AQ77" s="1015"/>
      <c r="AR77" s="1015"/>
      <c r="AS77" s="1015"/>
      <c r="AT77" s="1016"/>
      <c r="AU77" s="1017" t="s">
        <v>517</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t="s">
        <v>593</v>
      </c>
      <c r="C78" s="1011"/>
      <c r="D78" s="1011"/>
      <c r="E78" s="1011"/>
      <c r="F78" s="1011"/>
      <c r="G78" s="1011"/>
      <c r="H78" s="1011"/>
      <c r="I78" s="1011"/>
      <c r="J78" s="1011"/>
      <c r="K78" s="1011"/>
      <c r="L78" s="1011"/>
      <c r="M78" s="1011"/>
      <c r="N78" s="1011"/>
      <c r="O78" s="1011"/>
      <c r="P78" s="1012"/>
      <c r="Q78" s="1013">
        <v>86</v>
      </c>
      <c r="R78" s="1007"/>
      <c r="S78" s="1007"/>
      <c r="T78" s="1007"/>
      <c r="U78" s="1007"/>
      <c r="V78" s="1007">
        <v>68</v>
      </c>
      <c r="W78" s="1007"/>
      <c r="X78" s="1007"/>
      <c r="Y78" s="1007"/>
      <c r="Z78" s="1007"/>
      <c r="AA78" s="1007">
        <v>18</v>
      </c>
      <c r="AB78" s="1007"/>
      <c r="AC78" s="1007"/>
      <c r="AD78" s="1007"/>
      <c r="AE78" s="1007"/>
      <c r="AF78" s="1007">
        <v>18</v>
      </c>
      <c r="AG78" s="1007"/>
      <c r="AH78" s="1007"/>
      <c r="AI78" s="1007"/>
      <c r="AJ78" s="1007"/>
      <c r="AK78" s="1007" t="s">
        <v>517</v>
      </c>
      <c r="AL78" s="1007"/>
      <c r="AM78" s="1007"/>
      <c r="AN78" s="1007"/>
      <c r="AO78" s="1007"/>
      <c r="AP78" s="1007" t="s">
        <v>517</v>
      </c>
      <c r="AQ78" s="1007"/>
      <c r="AR78" s="1007"/>
      <c r="AS78" s="1007"/>
      <c r="AT78" s="1007"/>
      <c r="AU78" s="1007" t="s">
        <v>517</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t="s">
        <v>594</v>
      </c>
      <c r="C79" s="1011"/>
      <c r="D79" s="1011"/>
      <c r="E79" s="1011"/>
      <c r="F79" s="1011"/>
      <c r="G79" s="1011"/>
      <c r="H79" s="1011"/>
      <c r="I79" s="1011"/>
      <c r="J79" s="1011"/>
      <c r="K79" s="1011"/>
      <c r="L79" s="1011"/>
      <c r="M79" s="1011"/>
      <c r="N79" s="1011"/>
      <c r="O79" s="1011"/>
      <c r="P79" s="1012"/>
      <c r="Q79" s="1013">
        <v>225614</v>
      </c>
      <c r="R79" s="1007"/>
      <c r="S79" s="1007"/>
      <c r="T79" s="1007"/>
      <c r="U79" s="1007"/>
      <c r="V79" s="1007">
        <v>216457</v>
      </c>
      <c r="W79" s="1007"/>
      <c r="X79" s="1007"/>
      <c r="Y79" s="1007"/>
      <c r="Z79" s="1007"/>
      <c r="AA79" s="1007">
        <v>9156</v>
      </c>
      <c r="AB79" s="1007"/>
      <c r="AC79" s="1007"/>
      <c r="AD79" s="1007"/>
      <c r="AE79" s="1007"/>
      <c r="AF79" s="1007">
        <v>9156</v>
      </c>
      <c r="AG79" s="1007"/>
      <c r="AH79" s="1007"/>
      <c r="AI79" s="1007"/>
      <c r="AJ79" s="1007"/>
      <c r="AK79" s="1007" t="s">
        <v>517</v>
      </c>
      <c r="AL79" s="1007"/>
      <c r="AM79" s="1007"/>
      <c r="AN79" s="1007"/>
      <c r="AO79" s="1007"/>
      <c r="AP79" s="1007" t="s">
        <v>517</v>
      </c>
      <c r="AQ79" s="1007"/>
      <c r="AR79" s="1007"/>
      <c r="AS79" s="1007"/>
      <c r="AT79" s="1007"/>
      <c r="AU79" s="1007" t="s">
        <v>517</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395</v>
      </c>
      <c r="B88" s="973" t="s">
        <v>428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10091</v>
      </c>
      <c r="AG88" s="995"/>
      <c r="AH88" s="995"/>
      <c r="AI88" s="995"/>
      <c r="AJ88" s="995"/>
      <c r="AK88" s="999"/>
      <c r="AL88" s="999"/>
      <c r="AM88" s="999"/>
      <c r="AN88" s="999"/>
      <c r="AO88" s="999"/>
      <c r="AP88" s="995">
        <v>2151</v>
      </c>
      <c r="AQ88" s="995"/>
      <c r="AR88" s="995"/>
      <c r="AS88" s="995"/>
      <c r="AT88" s="995"/>
      <c r="AU88" s="995">
        <v>170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437</v>
      </c>
      <c r="AB109" s="932"/>
      <c r="AC109" s="932"/>
      <c r="AD109" s="932"/>
      <c r="AE109" s="933"/>
      <c r="AF109" s="934" t="s">
        <v>438</v>
      </c>
      <c r="AG109" s="932"/>
      <c r="AH109" s="932"/>
      <c r="AI109" s="932"/>
      <c r="AJ109" s="933"/>
      <c r="AK109" s="934" t="s">
        <v>313</v>
      </c>
      <c r="AL109" s="932"/>
      <c r="AM109" s="932"/>
      <c r="AN109" s="932"/>
      <c r="AO109" s="933"/>
      <c r="AP109" s="934" t="s">
        <v>439</v>
      </c>
      <c r="AQ109" s="932"/>
      <c r="AR109" s="932"/>
      <c r="AS109" s="932"/>
      <c r="AT109" s="965"/>
      <c r="AU109" s="931" t="s">
        <v>436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437</v>
      </c>
      <c r="BR109" s="932"/>
      <c r="BS109" s="932"/>
      <c r="BT109" s="932"/>
      <c r="BU109" s="933"/>
      <c r="BV109" s="934" t="s">
        <v>438</v>
      </c>
      <c r="BW109" s="932"/>
      <c r="BX109" s="932"/>
      <c r="BY109" s="932"/>
      <c r="BZ109" s="933"/>
      <c r="CA109" s="934" t="s">
        <v>313</v>
      </c>
      <c r="CB109" s="932"/>
      <c r="CC109" s="932"/>
      <c r="CD109" s="932"/>
      <c r="CE109" s="933"/>
      <c r="CF109" s="972" t="s">
        <v>439</v>
      </c>
      <c r="CG109" s="972"/>
      <c r="CH109" s="972"/>
      <c r="CI109" s="972"/>
      <c r="CJ109" s="972"/>
      <c r="CK109" s="934" t="s">
        <v>440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437</v>
      </c>
      <c r="DH109" s="932"/>
      <c r="DI109" s="932"/>
      <c r="DJ109" s="932"/>
      <c r="DK109" s="933"/>
      <c r="DL109" s="934" t="s">
        <v>438</v>
      </c>
      <c r="DM109" s="932"/>
      <c r="DN109" s="932"/>
      <c r="DO109" s="932"/>
      <c r="DP109" s="933"/>
      <c r="DQ109" s="934" t="s">
        <v>313</v>
      </c>
      <c r="DR109" s="932"/>
      <c r="DS109" s="932"/>
      <c r="DT109" s="932"/>
      <c r="DU109" s="933"/>
      <c r="DV109" s="934" t="s">
        <v>439</v>
      </c>
      <c r="DW109" s="932"/>
      <c r="DX109" s="932"/>
      <c r="DY109" s="932"/>
      <c r="DZ109" s="965"/>
    </row>
    <row r="110" spans="1:131" s="230" customFormat="1" ht="26.25" customHeight="1" x14ac:dyDescent="0.2">
      <c r="A110" s="845" t="s">
        <v>441</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1611815</v>
      </c>
      <c r="AB110" s="925"/>
      <c r="AC110" s="925"/>
      <c r="AD110" s="925"/>
      <c r="AE110" s="926"/>
      <c r="AF110" s="927">
        <v>1734009</v>
      </c>
      <c r="AG110" s="925"/>
      <c r="AH110" s="925"/>
      <c r="AI110" s="925"/>
      <c r="AJ110" s="926"/>
      <c r="AK110" s="927">
        <v>1716563</v>
      </c>
      <c r="AL110" s="925"/>
      <c r="AM110" s="925"/>
      <c r="AN110" s="925"/>
      <c r="AO110" s="926"/>
      <c r="AP110" s="928">
        <v>20.100000000000001</v>
      </c>
      <c r="AQ110" s="929"/>
      <c r="AR110" s="929"/>
      <c r="AS110" s="929"/>
      <c r="AT110" s="930"/>
      <c r="AU110" s="966" t="s">
        <v>75</v>
      </c>
      <c r="AV110" s="967"/>
      <c r="AW110" s="967"/>
      <c r="AX110" s="967"/>
      <c r="AY110" s="967"/>
      <c r="AZ110" s="896" t="s">
        <v>442</v>
      </c>
      <c r="BA110" s="846"/>
      <c r="BB110" s="846"/>
      <c r="BC110" s="846"/>
      <c r="BD110" s="846"/>
      <c r="BE110" s="846"/>
      <c r="BF110" s="846"/>
      <c r="BG110" s="846"/>
      <c r="BH110" s="846"/>
      <c r="BI110" s="846"/>
      <c r="BJ110" s="846"/>
      <c r="BK110" s="846"/>
      <c r="BL110" s="846"/>
      <c r="BM110" s="846"/>
      <c r="BN110" s="846"/>
      <c r="BO110" s="846"/>
      <c r="BP110" s="847"/>
      <c r="BQ110" s="897">
        <v>13722853</v>
      </c>
      <c r="BR110" s="878"/>
      <c r="BS110" s="878"/>
      <c r="BT110" s="878"/>
      <c r="BU110" s="878"/>
      <c r="BV110" s="878">
        <v>13212031</v>
      </c>
      <c r="BW110" s="878"/>
      <c r="BX110" s="878"/>
      <c r="BY110" s="878"/>
      <c r="BZ110" s="878"/>
      <c r="CA110" s="878">
        <v>12041912</v>
      </c>
      <c r="CB110" s="878"/>
      <c r="CC110" s="878"/>
      <c r="CD110" s="878"/>
      <c r="CE110" s="878"/>
      <c r="CF110" s="902">
        <v>141.19999999999999</v>
      </c>
      <c r="CG110" s="903"/>
      <c r="CH110" s="903"/>
      <c r="CI110" s="903"/>
      <c r="CJ110" s="903"/>
      <c r="CK110" s="962" t="s">
        <v>443</v>
      </c>
      <c r="CL110" s="855"/>
      <c r="CM110" s="896" t="s">
        <v>444</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445</v>
      </c>
      <c r="DH110" s="878"/>
      <c r="DI110" s="878"/>
      <c r="DJ110" s="878"/>
      <c r="DK110" s="878"/>
      <c r="DL110" s="878" t="s">
        <v>132</v>
      </c>
      <c r="DM110" s="878"/>
      <c r="DN110" s="878"/>
      <c r="DO110" s="878"/>
      <c r="DP110" s="878"/>
      <c r="DQ110" s="878" t="s">
        <v>446</v>
      </c>
      <c r="DR110" s="878"/>
      <c r="DS110" s="878"/>
      <c r="DT110" s="878"/>
      <c r="DU110" s="878"/>
      <c r="DV110" s="879" t="s">
        <v>132</v>
      </c>
      <c r="DW110" s="879"/>
      <c r="DX110" s="879"/>
      <c r="DY110" s="879"/>
      <c r="DZ110" s="880"/>
    </row>
    <row r="111" spans="1:131" s="230" customFormat="1" ht="26.25" customHeight="1" x14ac:dyDescent="0.2">
      <c r="A111" s="810" t="s">
        <v>447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445</v>
      </c>
      <c r="AB111" s="955"/>
      <c r="AC111" s="955"/>
      <c r="AD111" s="955"/>
      <c r="AE111" s="956"/>
      <c r="AF111" s="957" t="s">
        <v>132</v>
      </c>
      <c r="AG111" s="955"/>
      <c r="AH111" s="955"/>
      <c r="AI111" s="955"/>
      <c r="AJ111" s="956"/>
      <c r="AK111" s="957" t="s">
        <v>132</v>
      </c>
      <c r="AL111" s="955"/>
      <c r="AM111" s="955"/>
      <c r="AN111" s="955"/>
      <c r="AO111" s="956"/>
      <c r="AP111" s="958" t="s">
        <v>132</v>
      </c>
      <c r="AQ111" s="959"/>
      <c r="AR111" s="959"/>
      <c r="AS111" s="959"/>
      <c r="AT111" s="960"/>
      <c r="AU111" s="968"/>
      <c r="AV111" s="969"/>
      <c r="AW111" s="969"/>
      <c r="AX111" s="969"/>
      <c r="AY111" s="969"/>
      <c r="AZ111" s="853" t="s">
        <v>448</v>
      </c>
      <c r="BA111" s="788"/>
      <c r="BB111" s="788"/>
      <c r="BC111" s="788"/>
      <c r="BD111" s="788"/>
      <c r="BE111" s="788"/>
      <c r="BF111" s="788"/>
      <c r="BG111" s="788"/>
      <c r="BH111" s="788"/>
      <c r="BI111" s="788"/>
      <c r="BJ111" s="788"/>
      <c r="BK111" s="788"/>
      <c r="BL111" s="788"/>
      <c r="BM111" s="788"/>
      <c r="BN111" s="788"/>
      <c r="BO111" s="788"/>
      <c r="BP111" s="789"/>
      <c r="BQ111" s="825">
        <v>255000</v>
      </c>
      <c r="BR111" s="826"/>
      <c r="BS111" s="826"/>
      <c r="BT111" s="826"/>
      <c r="BU111" s="826"/>
      <c r="BV111" s="826">
        <v>240000</v>
      </c>
      <c r="BW111" s="826"/>
      <c r="BX111" s="826"/>
      <c r="BY111" s="826"/>
      <c r="BZ111" s="826"/>
      <c r="CA111" s="826">
        <v>225000</v>
      </c>
      <c r="CB111" s="826"/>
      <c r="CC111" s="826"/>
      <c r="CD111" s="826"/>
      <c r="CE111" s="826"/>
      <c r="CF111" s="911">
        <v>2.6</v>
      </c>
      <c r="CG111" s="912"/>
      <c r="CH111" s="912"/>
      <c r="CI111" s="912"/>
      <c r="CJ111" s="912"/>
      <c r="CK111" s="963"/>
      <c r="CL111" s="857"/>
      <c r="CM111" s="853" t="s">
        <v>449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132</v>
      </c>
      <c r="DH111" s="826"/>
      <c r="DI111" s="826"/>
      <c r="DJ111" s="826"/>
      <c r="DK111" s="826"/>
      <c r="DL111" s="826" t="s">
        <v>445</v>
      </c>
      <c r="DM111" s="826"/>
      <c r="DN111" s="826"/>
      <c r="DO111" s="826"/>
      <c r="DP111" s="826"/>
      <c r="DQ111" s="826" t="s">
        <v>397</v>
      </c>
      <c r="DR111" s="826"/>
      <c r="DS111" s="826"/>
      <c r="DT111" s="826"/>
      <c r="DU111" s="826"/>
      <c r="DV111" s="832" t="s">
        <v>132</v>
      </c>
      <c r="DW111" s="832"/>
      <c r="DX111" s="832"/>
      <c r="DY111" s="832"/>
      <c r="DZ111" s="833"/>
    </row>
    <row r="112" spans="1:131" s="230" customFormat="1" ht="26.25" customHeight="1" x14ac:dyDescent="0.2">
      <c r="A112" s="948" t="s">
        <v>450</v>
      </c>
      <c r="B112" s="949"/>
      <c r="C112" s="788" t="s">
        <v>451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445</v>
      </c>
      <c r="AB112" s="816"/>
      <c r="AC112" s="816"/>
      <c r="AD112" s="816"/>
      <c r="AE112" s="817"/>
      <c r="AF112" s="818" t="s">
        <v>132</v>
      </c>
      <c r="AG112" s="816"/>
      <c r="AH112" s="816"/>
      <c r="AI112" s="816"/>
      <c r="AJ112" s="817"/>
      <c r="AK112" s="818" t="s">
        <v>132</v>
      </c>
      <c r="AL112" s="816"/>
      <c r="AM112" s="816"/>
      <c r="AN112" s="816"/>
      <c r="AO112" s="817"/>
      <c r="AP112" s="860" t="s">
        <v>132</v>
      </c>
      <c r="AQ112" s="861"/>
      <c r="AR112" s="861"/>
      <c r="AS112" s="861"/>
      <c r="AT112" s="862"/>
      <c r="AU112" s="968"/>
      <c r="AV112" s="969"/>
      <c r="AW112" s="969"/>
      <c r="AX112" s="969"/>
      <c r="AY112" s="969"/>
      <c r="AZ112" s="853" t="s">
        <v>452</v>
      </c>
      <c r="BA112" s="788"/>
      <c r="BB112" s="788"/>
      <c r="BC112" s="788"/>
      <c r="BD112" s="788"/>
      <c r="BE112" s="788"/>
      <c r="BF112" s="788"/>
      <c r="BG112" s="788"/>
      <c r="BH112" s="788"/>
      <c r="BI112" s="788"/>
      <c r="BJ112" s="788"/>
      <c r="BK112" s="788"/>
      <c r="BL112" s="788"/>
      <c r="BM112" s="788"/>
      <c r="BN112" s="788"/>
      <c r="BO112" s="788"/>
      <c r="BP112" s="789"/>
      <c r="BQ112" s="825">
        <v>10409308</v>
      </c>
      <c r="BR112" s="826"/>
      <c r="BS112" s="826"/>
      <c r="BT112" s="826"/>
      <c r="BU112" s="826"/>
      <c r="BV112" s="826">
        <v>9600684</v>
      </c>
      <c r="BW112" s="826"/>
      <c r="BX112" s="826"/>
      <c r="BY112" s="826"/>
      <c r="BZ112" s="826"/>
      <c r="CA112" s="826">
        <v>8395041</v>
      </c>
      <c r="CB112" s="826"/>
      <c r="CC112" s="826"/>
      <c r="CD112" s="826"/>
      <c r="CE112" s="826"/>
      <c r="CF112" s="911">
        <v>98.4</v>
      </c>
      <c r="CG112" s="912"/>
      <c r="CH112" s="912"/>
      <c r="CI112" s="912"/>
      <c r="CJ112" s="912"/>
      <c r="CK112" s="963"/>
      <c r="CL112" s="857"/>
      <c r="CM112" s="853" t="s">
        <v>453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132</v>
      </c>
      <c r="DH112" s="826"/>
      <c r="DI112" s="826"/>
      <c r="DJ112" s="826"/>
      <c r="DK112" s="826"/>
      <c r="DL112" s="826" t="s">
        <v>132</v>
      </c>
      <c r="DM112" s="826"/>
      <c r="DN112" s="826"/>
      <c r="DO112" s="826"/>
      <c r="DP112" s="826"/>
      <c r="DQ112" s="826" t="s">
        <v>445</v>
      </c>
      <c r="DR112" s="826"/>
      <c r="DS112" s="826"/>
      <c r="DT112" s="826"/>
      <c r="DU112" s="826"/>
      <c r="DV112" s="832" t="s">
        <v>132</v>
      </c>
      <c r="DW112" s="832"/>
      <c r="DX112" s="832"/>
      <c r="DY112" s="832"/>
      <c r="DZ112" s="833"/>
    </row>
    <row r="113" spans="1:130" s="230" customFormat="1" ht="26.25" customHeight="1" x14ac:dyDescent="0.2">
      <c r="A113" s="950"/>
      <c r="B113" s="951"/>
      <c r="C113" s="788" t="s">
        <v>454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761761</v>
      </c>
      <c r="AB113" s="955"/>
      <c r="AC113" s="955"/>
      <c r="AD113" s="955"/>
      <c r="AE113" s="956"/>
      <c r="AF113" s="957">
        <v>766065</v>
      </c>
      <c r="AG113" s="955"/>
      <c r="AH113" s="955"/>
      <c r="AI113" s="955"/>
      <c r="AJ113" s="956"/>
      <c r="AK113" s="957">
        <v>682124</v>
      </c>
      <c r="AL113" s="955"/>
      <c r="AM113" s="955"/>
      <c r="AN113" s="955"/>
      <c r="AO113" s="956"/>
      <c r="AP113" s="958">
        <v>8</v>
      </c>
      <c r="AQ113" s="959"/>
      <c r="AR113" s="959"/>
      <c r="AS113" s="959"/>
      <c r="AT113" s="960"/>
      <c r="AU113" s="968"/>
      <c r="AV113" s="969"/>
      <c r="AW113" s="969"/>
      <c r="AX113" s="969"/>
      <c r="AY113" s="969"/>
      <c r="AZ113" s="853" t="s">
        <v>455</v>
      </c>
      <c r="BA113" s="788"/>
      <c r="BB113" s="788"/>
      <c r="BC113" s="788"/>
      <c r="BD113" s="788"/>
      <c r="BE113" s="788"/>
      <c r="BF113" s="788"/>
      <c r="BG113" s="788"/>
      <c r="BH113" s="788"/>
      <c r="BI113" s="788"/>
      <c r="BJ113" s="788"/>
      <c r="BK113" s="788"/>
      <c r="BL113" s="788"/>
      <c r="BM113" s="788"/>
      <c r="BN113" s="788"/>
      <c r="BO113" s="788"/>
      <c r="BP113" s="789"/>
      <c r="BQ113" s="825">
        <v>254976</v>
      </c>
      <c r="BR113" s="826"/>
      <c r="BS113" s="826"/>
      <c r="BT113" s="826"/>
      <c r="BU113" s="826"/>
      <c r="BV113" s="826">
        <v>234640</v>
      </c>
      <c r="BW113" s="826"/>
      <c r="BX113" s="826"/>
      <c r="BY113" s="826"/>
      <c r="BZ113" s="826"/>
      <c r="CA113" s="826">
        <v>169959</v>
      </c>
      <c r="CB113" s="826"/>
      <c r="CC113" s="826"/>
      <c r="CD113" s="826"/>
      <c r="CE113" s="826"/>
      <c r="CF113" s="911">
        <v>2</v>
      </c>
      <c r="CG113" s="912"/>
      <c r="CH113" s="912"/>
      <c r="CI113" s="912"/>
      <c r="CJ113" s="912"/>
      <c r="CK113" s="963"/>
      <c r="CL113" s="857"/>
      <c r="CM113" s="853" t="s">
        <v>456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445</v>
      </c>
      <c r="DH113" s="816"/>
      <c r="DI113" s="816"/>
      <c r="DJ113" s="816"/>
      <c r="DK113" s="817"/>
      <c r="DL113" s="818" t="s">
        <v>132</v>
      </c>
      <c r="DM113" s="816"/>
      <c r="DN113" s="816"/>
      <c r="DO113" s="816"/>
      <c r="DP113" s="817"/>
      <c r="DQ113" s="818" t="s">
        <v>445</v>
      </c>
      <c r="DR113" s="816"/>
      <c r="DS113" s="816"/>
      <c r="DT113" s="816"/>
      <c r="DU113" s="817"/>
      <c r="DV113" s="860" t="s">
        <v>132</v>
      </c>
      <c r="DW113" s="861"/>
      <c r="DX113" s="861"/>
      <c r="DY113" s="861"/>
      <c r="DZ113" s="862"/>
    </row>
    <row r="114" spans="1:130" s="230" customFormat="1" ht="26.25" customHeight="1" x14ac:dyDescent="0.2">
      <c r="A114" s="950"/>
      <c r="B114" s="951"/>
      <c r="C114" s="788" t="s">
        <v>457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319</v>
      </c>
      <c r="AB114" s="816"/>
      <c r="AC114" s="816"/>
      <c r="AD114" s="816"/>
      <c r="AE114" s="817"/>
      <c r="AF114" s="818">
        <v>18457</v>
      </c>
      <c r="AG114" s="816"/>
      <c r="AH114" s="816"/>
      <c r="AI114" s="816"/>
      <c r="AJ114" s="817"/>
      <c r="AK114" s="818">
        <v>13217</v>
      </c>
      <c r="AL114" s="816"/>
      <c r="AM114" s="816"/>
      <c r="AN114" s="816"/>
      <c r="AO114" s="817"/>
      <c r="AP114" s="860">
        <v>0.2</v>
      </c>
      <c r="AQ114" s="861"/>
      <c r="AR114" s="861"/>
      <c r="AS114" s="861"/>
      <c r="AT114" s="862"/>
      <c r="AU114" s="968"/>
      <c r="AV114" s="969"/>
      <c r="AW114" s="969"/>
      <c r="AX114" s="969"/>
      <c r="AY114" s="969"/>
      <c r="AZ114" s="853" t="s">
        <v>458</v>
      </c>
      <c r="BA114" s="788"/>
      <c r="BB114" s="788"/>
      <c r="BC114" s="788"/>
      <c r="BD114" s="788"/>
      <c r="BE114" s="788"/>
      <c r="BF114" s="788"/>
      <c r="BG114" s="788"/>
      <c r="BH114" s="788"/>
      <c r="BI114" s="788"/>
      <c r="BJ114" s="788"/>
      <c r="BK114" s="788"/>
      <c r="BL114" s="788"/>
      <c r="BM114" s="788"/>
      <c r="BN114" s="788"/>
      <c r="BO114" s="788"/>
      <c r="BP114" s="789"/>
      <c r="BQ114" s="825">
        <v>871184</v>
      </c>
      <c r="BR114" s="826"/>
      <c r="BS114" s="826"/>
      <c r="BT114" s="826"/>
      <c r="BU114" s="826"/>
      <c r="BV114" s="826">
        <v>868735</v>
      </c>
      <c r="BW114" s="826"/>
      <c r="BX114" s="826"/>
      <c r="BY114" s="826"/>
      <c r="BZ114" s="826"/>
      <c r="CA114" s="826">
        <v>1047893</v>
      </c>
      <c r="CB114" s="826"/>
      <c r="CC114" s="826"/>
      <c r="CD114" s="826"/>
      <c r="CE114" s="826"/>
      <c r="CF114" s="911">
        <v>12.3</v>
      </c>
      <c r="CG114" s="912"/>
      <c r="CH114" s="912"/>
      <c r="CI114" s="912"/>
      <c r="CJ114" s="912"/>
      <c r="CK114" s="963"/>
      <c r="CL114" s="857"/>
      <c r="CM114" s="853" t="s">
        <v>459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132</v>
      </c>
      <c r="DH114" s="816"/>
      <c r="DI114" s="816"/>
      <c r="DJ114" s="816"/>
      <c r="DK114" s="817"/>
      <c r="DL114" s="818" t="s">
        <v>132</v>
      </c>
      <c r="DM114" s="816"/>
      <c r="DN114" s="816"/>
      <c r="DO114" s="816"/>
      <c r="DP114" s="817"/>
      <c r="DQ114" s="818" t="s">
        <v>132</v>
      </c>
      <c r="DR114" s="816"/>
      <c r="DS114" s="816"/>
      <c r="DT114" s="816"/>
      <c r="DU114" s="817"/>
      <c r="DV114" s="860" t="s">
        <v>132</v>
      </c>
      <c r="DW114" s="861"/>
      <c r="DX114" s="861"/>
      <c r="DY114" s="861"/>
      <c r="DZ114" s="862"/>
    </row>
    <row r="115" spans="1:130" s="230" customFormat="1" ht="26.25" customHeight="1" x14ac:dyDescent="0.2">
      <c r="A115" s="950"/>
      <c r="B115" s="951"/>
      <c r="C115" s="788" t="s">
        <v>460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15453</v>
      </c>
      <c r="AB115" s="955"/>
      <c r="AC115" s="955"/>
      <c r="AD115" s="955"/>
      <c r="AE115" s="956"/>
      <c r="AF115" s="957">
        <v>15383</v>
      </c>
      <c r="AG115" s="955"/>
      <c r="AH115" s="955"/>
      <c r="AI115" s="955"/>
      <c r="AJ115" s="956"/>
      <c r="AK115" s="957">
        <v>15287</v>
      </c>
      <c r="AL115" s="955"/>
      <c r="AM115" s="955"/>
      <c r="AN115" s="955"/>
      <c r="AO115" s="956"/>
      <c r="AP115" s="958">
        <v>0.2</v>
      </c>
      <c r="AQ115" s="959"/>
      <c r="AR115" s="959"/>
      <c r="AS115" s="959"/>
      <c r="AT115" s="960"/>
      <c r="AU115" s="968"/>
      <c r="AV115" s="969"/>
      <c r="AW115" s="969"/>
      <c r="AX115" s="969"/>
      <c r="AY115" s="969"/>
      <c r="AZ115" s="853" t="s">
        <v>461</v>
      </c>
      <c r="BA115" s="788"/>
      <c r="BB115" s="788"/>
      <c r="BC115" s="788"/>
      <c r="BD115" s="788"/>
      <c r="BE115" s="788"/>
      <c r="BF115" s="788"/>
      <c r="BG115" s="788"/>
      <c r="BH115" s="788"/>
      <c r="BI115" s="788"/>
      <c r="BJ115" s="788"/>
      <c r="BK115" s="788"/>
      <c r="BL115" s="788"/>
      <c r="BM115" s="788"/>
      <c r="BN115" s="788"/>
      <c r="BO115" s="788"/>
      <c r="BP115" s="789"/>
      <c r="BQ115" s="825" t="s">
        <v>132</v>
      </c>
      <c r="BR115" s="826"/>
      <c r="BS115" s="826"/>
      <c r="BT115" s="826"/>
      <c r="BU115" s="826"/>
      <c r="BV115" s="826" t="s">
        <v>445</v>
      </c>
      <c r="BW115" s="826"/>
      <c r="BX115" s="826"/>
      <c r="BY115" s="826"/>
      <c r="BZ115" s="826"/>
      <c r="CA115" s="826" t="s">
        <v>132</v>
      </c>
      <c r="CB115" s="826"/>
      <c r="CC115" s="826"/>
      <c r="CD115" s="826"/>
      <c r="CE115" s="826"/>
      <c r="CF115" s="911" t="s">
        <v>132</v>
      </c>
      <c r="CG115" s="912"/>
      <c r="CH115" s="912"/>
      <c r="CI115" s="912"/>
      <c r="CJ115" s="912"/>
      <c r="CK115" s="963"/>
      <c r="CL115" s="857"/>
      <c r="CM115" s="853" t="s">
        <v>462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132</v>
      </c>
      <c r="DH115" s="816"/>
      <c r="DI115" s="816"/>
      <c r="DJ115" s="816"/>
      <c r="DK115" s="817"/>
      <c r="DL115" s="818" t="s">
        <v>445</v>
      </c>
      <c r="DM115" s="816"/>
      <c r="DN115" s="816"/>
      <c r="DO115" s="816"/>
      <c r="DP115" s="817"/>
      <c r="DQ115" s="818" t="s">
        <v>445</v>
      </c>
      <c r="DR115" s="816"/>
      <c r="DS115" s="816"/>
      <c r="DT115" s="816"/>
      <c r="DU115" s="817"/>
      <c r="DV115" s="860" t="s">
        <v>132</v>
      </c>
      <c r="DW115" s="861"/>
      <c r="DX115" s="861"/>
      <c r="DY115" s="861"/>
      <c r="DZ115" s="862"/>
    </row>
    <row r="116" spans="1:130" s="230" customFormat="1" ht="26.25" customHeight="1" x14ac:dyDescent="0.2">
      <c r="A116" s="952"/>
      <c r="B116" s="953"/>
      <c r="C116" s="875" t="s">
        <v>463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132</v>
      </c>
      <c r="AB116" s="816"/>
      <c r="AC116" s="816"/>
      <c r="AD116" s="816"/>
      <c r="AE116" s="817"/>
      <c r="AF116" s="818" t="s">
        <v>132</v>
      </c>
      <c r="AG116" s="816"/>
      <c r="AH116" s="816"/>
      <c r="AI116" s="816"/>
      <c r="AJ116" s="817"/>
      <c r="AK116" s="818" t="s">
        <v>132</v>
      </c>
      <c r="AL116" s="816"/>
      <c r="AM116" s="816"/>
      <c r="AN116" s="816"/>
      <c r="AO116" s="817"/>
      <c r="AP116" s="860" t="s">
        <v>445</v>
      </c>
      <c r="AQ116" s="861"/>
      <c r="AR116" s="861"/>
      <c r="AS116" s="861"/>
      <c r="AT116" s="862"/>
      <c r="AU116" s="968"/>
      <c r="AV116" s="969"/>
      <c r="AW116" s="969"/>
      <c r="AX116" s="969"/>
      <c r="AY116" s="969"/>
      <c r="AZ116" s="945" t="s">
        <v>464</v>
      </c>
      <c r="BA116" s="946"/>
      <c r="BB116" s="946"/>
      <c r="BC116" s="946"/>
      <c r="BD116" s="946"/>
      <c r="BE116" s="946"/>
      <c r="BF116" s="946"/>
      <c r="BG116" s="946"/>
      <c r="BH116" s="946"/>
      <c r="BI116" s="946"/>
      <c r="BJ116" s="946"/>
      <c r="BK116" s="946"/>
      <c r="BL116" s="946"/>
      <c r="BM116" s="946"/>
      <c r="BN116" s="946"/>
      <c r="BO116" s="946"/>
      <c r="BP116" s="947"/>
      <c r="BQ116" s="825" t="s">
        <v>132</v>
      </c>
      <c r="BR116" s="826"/>
      <c r="BS116" s="826"/>
      <c r="BT116" s="826"/>
      <c r="BU116" s="826"/>
      <c r="BV116" s="826" t="s">
        <v>132</v>
      </c>
      <c r="BW116" s="826"/>
      <c r="BX116" s="826"/>
      <c r="BY116" s="826"/>
      <c r="BZ116" s="826"/>
      <c r="CA116" s="826" t="s">
        <v>132</v>
      </c>
      <c r="CB116" s="826"/>
      <c r="CC116" s="826"/>
      <c r="CD116" s="826"/>
      <c r="CE116" s="826"/>
      <c r="CF116" s="911" t="s">
        <v>132</v>
      </c>
      <c r="CG116" s="912"/>
      <c r="CH116" s="912"/>
      <c r="CI116" s="912"/>
      <c r="CJ116" s="912"/>
      <c r="CK116" s="963"/>
      <c r="CL116" s="857"/>
      <c r="CM116" s="853" t="s">
        <v>465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255000</v>
      </c>
      <c r="DH116" s="816"/>
      <c r="DI116" s="816"/>
      <c r="DJ116" s="816"/>
      <c r="DK116" s="817"/>
      <c r="DL116" s="818">
        <v>240000</v>
      </c>
      <c r="DM116" s="816"/>
      <c r="DN116" s="816"/>
      <c r="DO116" s="816"/>
      <c r="DP116" s="817"/>
      <c r="DQ116" s="818">
        <v>225000</v>
      </c>
      <c r="DR116" s="816"/>
      <c r="DS116" s="816"/>
      <c r="DT116" s="816"/>
      <c r="DU116" s="817"/>
      <c r="DV116" s="860">
        <v>2.6</v>
      </c>
      <c r="DW116" s="861"/>
      <c r="DX116" s="861"/>
      <c r="DY116" s="861"/>
      <c r="DZ116" s="862"/>
    </row>
    <row r="117" spans="1:130" s="230" customFormat="1" ht="26.25" customHeight="1" x14ac:dyDescent="0.2">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466</v>
      </c>
      <c r="Z117" s="933"/>
      <c r="AA117" s="938">
        <v>2389348</v>
      </c>
      <c r="AB117" s="939"/>
      <c r="AC117" s="939"/>
      <c r="AD117" s="939"/>
      <c r="AE117" s="940"/>
      <c r="AF117" s="941">
        <v>2533914</v>
      </c>
      <c r="AG117" s="939"/>
      <c r="AH117" s="939"/>
      <c r="AI117" s="939"/>
      <c r="AJ117" s="940"/>
      <c r="AK117" s="941">
        <v>2427191</v>
      </c>
      <c r="AL117" s="939"/>
      <c r="AM117" s="939"/>
      <c r="AN117" s="939"/>
      <c r="AO117" s="940"/>
      <c r="AP117" s="942"/>
      <c r="AQ117" s="943"/>
      <c r="AR117" s="943"/>
      <c r="AS117" s="943"/>
      <c r="AT117" s="944"/>
      <c r="AU117" s="968"/>
      <c r="AV117" s="969"/>
      <c r="AW117" s="969"/>
      <c r="AX117" s="969"/>
      <c r="AY117" s="969"/>
      <c r="AZ117" s="899" t="s">
        <v>467</v>
      </c>
      <c r="BA117" s="900"/>
      <c r="BB117" s="900"/>
      <c r="BC117" s="900"/>
      <c r="BD117" s="900"/>
      <c r="BE117" s="900"/>
      <c r="BF117" s="900"/>
      <c r="BG117" s="900"/>
      <c r="BH117" s="900"/>
      <c r="BI117" s="900"/>
      <c r="BJ117" s="900"/>
      <c r="BK117" s="900"/>
      <c r="BL117" s="900"/>
      <c r="BM117" s="900"/>
      <c r="BN117" s="900"/>
      <c r="BO117" s="900"/>
      <c r="BP117" s="901"/>
      <c r="BQ117" s="825" t="s">
        <v>132</v>
      </c>
      <c r="BR117" s="826"/>
      <c r="BS117" s="826"/>
      <c r="BT117" s="826"/>
      <c r="BU117" s="826"/>
      <c r="BV117" s="826" t="s">
        <v>446</v>
      </c>
      <c r="BW117" s="826"/>
      <c r="BX117" s="826"/>
      <c r="BY117" s="826"/>
      <c r="BZ117" s="826"/>
      <c r="CA117" s="826" t="s">
        <v>132</v>
      </c>
      <c r="CB117" s="826"/>
      <c r="CC117" s="826"/>
      <c r="CD117" s="826"/>
      <c r="CE117" s="826"/>
      <c r="CF117" s="911" t="s">
        <v>132</v>
      </c>
      <c r="CG117" s="912"/>
      <c r="CH117" s="912"/>
      <c r="CI117" s="912"/>
      <c r="CJ117" s="912"/>
      <c r="CK117" s="963"/>
      <c r="CL117" s="857"/>
      <c r="CM117" s="853" t="s">
        <v>468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132</v>
      </c>
      <c r="DH117" s="816"/>
      <c r="DI117" s="816"/>
      <c r="DJ117" s="816"/>
      <c r="DK117" s="817"/>
      <c r="DL117" s="818" t="s">
        <v>132</v>
      </c>
      <c r="DM117" s="816"/>
      <c r="DN117" s="816"/>
      <c r="DO117" s="816"/>
      <c r="DP117" s="817"/>
      <c r="DQ117" s="818" t="s">
        <v>446</v>
      </c>
      <c r="DR117" s="816"/>
      <c r="DS117" s="816"/>
      <c r="DT117" s="816"/>
      <c r="DU117" s="817"/>
      <c r="DV117" s="860" t="s">
        <v>446</v>
      </c>
      <c r="DW117" s="861"/>
      <c r="DX117" s="861"/>
      <c r="DY117" s="861"/>
      <c r="DZ117" s="862"/>
    </row>
    <row r="118" spans="1:130" s="230" customFormat="1" ht="26.25" customHeight="1" x14ac:dyDescent="0.2">
      <c r="A118" s="931" t="s">
        <v>440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437</v>
      </c>
      <c r="AB118" s="932"/>
      <c r="AC118" s="932"/>
      <c r="AD118" s="932"/>
      <c r="AE118" s="933"/>
      <c r="AF118" s="934" t="s">
        <v>438</v>
      </c>
      <c r="AG118" s="932"/>
      <c r="AH118" s="932"/>
      <c r="AI118" s="932"/>
      <c r="AJ118" s="933"/>
      <c r="AK118" s="934" t="s">
        <v>313</v>
      </c>
      <c r="AL118" s="932"/>
      <c r="AM118" s="932"/>
      <c r="AN118" s="932"/>
      <c r="AO118" s="933"/>
      <c r="AP118" s="935" t="s">
        <v>439</v>
      </c>
      <c r="AQ118" s="936"/>
      <c r="AR118" s="936"/>
      <c r="AS118" s="936"/>
      <c r="AT118" s="937"/>
      <c r="AU118" s="968"/>
      <c r="AV118" s="969"/>
      <c r="AW118" s="969"/>
      <c r="AX118" s="969"/>
      <c r="AY118" s="969"/>
      <c r="AZ118" s="874" t="s">
        <v>469</v>
      </c>
      <c r="BA118" s="875"/>
      <c r="BB118" s="875"/>
      <c r="BC118" s="875"/>
      <c r="BD118" s="875"/>
      <c r="BE118" s="875"/>
      <c r="BF118" s="875"/>
      <c r="BG118" s="875"/>
      <c r="BH118" s="875"/>
      <c r="BI118" s="875"/>
      <c r="BJ118" s="875"/>
      <c r="BK118" s="875"/>
      <c r="BL118" s="875"/>
      <c r="BM118" s="875"/>
      <c r="BN118" s="875"/>
      <c r="BO118" s="875"/>
      <c r="BP118" s="876"/>
      <c r="BQ118" s="915" t="s">
        <v>132</v>
      </c>
      <c r="BR118" s="881"/>
      <c r="BS118" s="881"/>
      <c r="BT118" s="881"/>
      <c r="BU118" s="881"/>
      <c r="BV118" s="881" t="s">
        <v>132</v>
      </c>
      <c r="BW118" s="881"/>
      <c r="BX118" s="881"/>
      <c r="BY118" s="881"/>
      <c r="BZ118" s="881"/>
      <c r="CA118" s="881" t="s">
        <v>132</v>
      </c>
      <c r="CB118" s="881"/>
      <c r="CC118" s="881"/>
      <c r="CD118" s="881"/>
      <c r="CE118" s="881"/>
      <c r="CF118" s="911" t="s">
        <v>132</v>
      </c>
      <c r="CG118" s="912"/>
      <c r="CH118" s="912"/>
      <c r="CI118" s="912"/>
      <c r="CJ118" s="912"/>
      <c r="CK118" s="963"/>
      <c r="CL118" s="857"/>
      <c r="CM118" s="853" t="s">
        <v>470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132</v>
      </c>
      <c r="DH118" s="816"/>
      <c r="DI118" s="816"/>
      <c r="DJ118" s="816"/>
      <c r="DK118" s="817"/>
      <c r="DL118" s="818" t="s">
        <v>132</v>
      </c>
      <c r="DM118" s="816"/>
      <c r="DN118" s="816"/>
      <c r="DO118" s="816"/>
      <c r="DP118" s="817"/>
      <c r="DQ118" s="818" t="s">
        <v>132</v>
      </c>
      <c r="DR118" s="816"/>
      <c r="DS118" s="816"/>
      <c r="DT118" s="816"/>
      <c r="DU118" s="817"/>
      <c r="DV118" s="860" t="s">
        <v>132</v>
      </c>
      <c r="DW118" s="861"/>
      <c r="DX118" s="861"/>
      <c r="DY118" s="861"/>
      <c r="DZ118" s="862"/>
    </row>
    <row r="119" spans="1:130" s="230" customFormat="1" ht="26.25" customHeight="1" x14ac:dyDescent="0.2">
      <c r="A119" s="854" t="s">
        <v>443</v>
      </c>
      <c r="B119" s="855"/>
      <c r="C119" s="896" t="s">
        <v>444</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132</v>
      </c>
      <c r="AB119" s="925"/>
      <c r="AC119" s="925"/>
      <c r="AD119" s="925"/>
      <c r="AE119" s="926"/>
      <c r="AF119" s="927" t="s">
        <v>132</v>
      </c>
      <c r="AG119" s="925"/>
      <c r="AH119" s="925"/>
      <c r="AI119" s="925"/>
      <c r="AJ119" s="926"/>
      <c r="AK119" s="927" t="s">
        <v>132</v>
      </c>
      <c r="AL119" s="925"/>
      <c r="AM119" s="925"/>
      <c r="AN119" s="925"/>
      <c r="AO119" s="926"/>
      <c r="AP119" s="928" t="s">
        <v>132</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471</v>
      </c>
      <c r="BP119" s="914"/>
      <c r="BQ119" s="915">
        <v>25513321</v>
      </c>
      <c r="BR119" s="881"/>
      <c r="BS119" s="881"/>
      <c r="BT119" s="881"/>
      <c r="BU119" s="881"/>
      <c r="BV119" s="881">
        <v>24156090</v>
      </c>
      <c r="BW119" s="881"/>
      <c r="BX119" s="881"/>
      <c r="BY119" s="881"/>
      <c r="BZ119" s="881"/>
      <c r="CA119" s="881">
        <v>21879805</v>
      </c>
      <c r="CB119" s="881"/>
      <c r="CC119" s="881"/>
      <c r="CD119" s="881"/>
      <c r="CE119" s="881"/>
      <c r="CF119" s="784"/>
      <c r="CG119" s="785"/>
      <c r="CH119" s="785"/>
      <c r="CI119" s="785"/>
      <c r="CJ119" s="870"/>
      <c r="CK119" s="964"/>
      <c r="CL119" s="859"/>
      <c r="CM119" s="874" t="s">
        <v>472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132</v>
      </c>
      <c r="DH119" s="800"/>
      <c r="DI119" s="800"/>
      <c r="DJ119" s="800"/>
      <c r="DK119" s="801"/>
      <c r="DL119" s="802" t="s">
        <v>132</v>
      </c>
      <c r="DM119" s="800"/>
      <c r="DN119" s="800"/>
      <c r="DO119" s="800"/>
      <c r="DP119" s="801"/>
      <c r="DQ119" s="802" t="s">
        <v>132</v>
      </c>
      <c r="DR119" s="800"/>
      <c r="DS119" s="800"/>
      <c r="DT119" s="800"/>
      <c r="DU119" s="801"/>
      <c r="DV119" s="884" t="s">
        <v>132</v>
      </c>
      <c r="DW119" s="885"/>
      <c r="DX119" s="885"/>
      <c r="DY119" s="885"/>
      <c r="DZ119" s="886"/>
    </row>
    <row r="120" spans="1:130" s="230" customFormat="1" ht="26.25" customHeight="1" x14ac:dyDescent="0.2">
      <c r="A120" s="856"/>
      <c r="B120" s="857"/>
      <c r="C120" s="853" t="s">
        <v>449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132</v>
      </c>
      <c r="AB120" s="816"/>
      <c r="AC120" s="816"/>
      <c r="AD120" s="816"/>
      <c r="AE120" s="817"/>
      <c r="AF120" s="818" t="s">
        <v>445</v>
      </c>
      <c r="AG120" s="816"/>
      <c r="AH120" s="816"/>
      <c r="AI120" s="816"/>
      <c r="AJ120" s="817"/>
      <c r="AK120" s="818" t="s">
        <v>132</v>
      </c>
      <c r="AL120" s="816"/>
      <c r="AM120" s="816"/>
      <c r="AN120" s="816"/>
      <c r="AO120" s="817"/>
      <c r="AP120" s="860" t="s">
        <v>132</v>
      </c>
      <c r="AQ120" s="861"/>
      <c r="AR120" s="861"/>
      <c r="AS120" s="861"/>
      <c r="AT120" s="862"/>
      <c r="AU120" s="916" t="s">
        <v>473</v>
      </c>
      <c r="AV120" s="917"/>
      <c r="AW120" s="917"/>
      <c r="AX120" s="917"/>
      <c r="AY120" s="918"/>
      <c r="AZ120" s="896" t="s">
        <v>474</v>
      </c>
      <c r="BA120" s="846"/>
      <c r="BB120" s="846"/>
      <c r="BC120" s="846"/>
      <c r="BD120" s="846"/>
      <c r="BE120" s="846"/>
      <c r="BF120" s="846"/>
      <c r="BG120" s="846"/>
      <c r="BH120" s="846"/>
      <c r="BI120" s="846"/>
      <c r="BJ120" s="846"/>
      <c r="BK120" s="846"/>
      <c r="BL120" s="846"/>
      <c r="BM120" s="846"/>
      <c r="BN120" s="846"/>
      <c r="BO120" s="846"/>
      <c r="BP120" s="847"/>
      <c r="BQ120" s="897">
        <v>4773223</v>
      </c>
      <c r="BR120" s="878"/>
      <c r="BS120" s="878"/>
      <c r="BT120" s="878"/>
      <c r="BU120" s="878"/>
      <c r="BV120" s="878">
        <v>5231311</v>
      </c>
      <c r="BW120" s="878"/>
      <c r="BX120" s="878"/>
      <c r="BY120" s="878"/>
      <c r="BZ120" s="878"/>
      <c r="CA120" s="878">
        <v>6562682</v>
      </c>
      <c r="CB120" s="878"/>
      <c r="CC120" s="878"/>
      <c r="CD120" s="878"/>
      <c r="CE120" s="878"/>
      <c r="CF120" s="902">
        <v>76.900000000000006</v>
      </c>
      <c r="CG120" s="903"/>
      <c r="CH120" s="903"/>
      <c r="CI120" s="903"/>
      <c r="CJ120" s="903"/>
      <c r="CK120" s="904" t="s">
        <v>475</v>
      </c>
      <c r="CL120" s="888"/>
      <c r="CM120" s="888"/>
      <c r="CN120" s="888"/>
      <c r="CO120" s="889"/>
      <c r="CP120" s="908" t="s">
        <v>411</v>
      </c>
      <c r="CQ120" s="909"/>
      <c r="CR120" s="909"/>
      <c r="CS120" s="909"/>
      <c r="CT120" s="909"/>
      <c r="CU120" s="909"/>
      <c r="CV120" s="909"/>
      <c r="CW120" s="909"/>
      <c r="CX120" s="909"/>
      <c r="CY120" s="909"/>
      <c r="CZ120" s="909"/>
      <c r="DA120" s="909"/>
      <c r="DB120" s="909"/>
      <c r="DC120" s="909"/>
      <c r="DD120" s="909"/>
      <c r="DE120" s="909"/>
      <c r="DF120" s="910"/>
      <c r="DG120" s="897">
        <v>4788669</v>
      </c>
      <c r="DH120" s="878"/>
      <c r="DI120" s="878"/>
      <c r="DJ120" s="878"/>
      <c r="DK120" s="878"/>
      <c r="DL120" s="878">
        <v>4518081</v>
      </c>
      <c r="DM120" s="878"/>
      <c r="DN120" s="878"/>
      <c r="DO120" s="878"/>
      <c r="DP120" s="878"/>
      <c r="DQ120" s="878">
        <v>4242367</v>
      </c>
      <c r="DR120" s="878"/>
      <c r="DS120" s="878"/>
      <c r="DT120" s="878"/>
      <c r="DU120" s="878"/>
      <c r="DV120" s="879">
        <v>49.7</v>
      </c>
      <c r="DW120" s="879"/>
      <c r="DX120" s="879"/>
      <c r="DY120" s="879"/>
      <c r="DZ120" s="880"/>
    </row>
    <row r="121" spans="1:130" s="230" customFormat="1" ht="26.25" customHeight="1" x14ac:dyDescent="0.2">
      <c r="A121" s="856"/>
      <c r="B121" s="857"/>
      <c r="C121" s="899" t="s">
        <v>476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132</v>
      </c>
      <c r="AB121" s="816"/>
      <c r="AC121" s="816"/>
      <c r="AD121" s="816"/>
      <c r="AE121" s="817"/>
      <c r="AF121" s="818" t="s">
        <v>132</v>
      </c>
      <c r="AG121" s="816"/>
      <c r="AH121" s="816"/>
      <c r="AI121" s="816"/>
      <c r="AJ121" s="817"/>
      <c r="AK121" s="818" t="s">
        <v>445</v>
      </c>
      <c r="AL121" s="816"/>
      <c r="AM121" s="816"/>
      <c r="AN121" s="816"/>
      <c r="AO121" s="817"/>
      <c r="AP121" s="860" t="s">
        <v>132</v>
      </c>
      <c r="AQ121" s="861"/>
      <c r="AR121" s="861"/>
      <c r="AS121" s="861"/>
      <c r="AT121" s="862"/>
      <c r="AU121" s="919"/>
      <c r="AV121" s="920"/>
      <c r="AW121" s="920"/>
      <c r="AX121" s="920"/>
      <c r="AY121" s="921"/>
      <c r="AZ121" s="853" t="s">
        <v>477</v>
      </c>
      <c r="BA121" s="788"/>
      <c r="BB121" s="788"/>
      <c r="BC121" s="788"/>
      <c r="BD121" s="788"/>
      <c r="BE121" s="788"/>
      <c r="BF121" s="788"/>
      <c r="BG121" s="788"/>
      <c r="BH121" s="788"/>
      <c r="BI121" s="788"/>
      <c r="BJ121" s="788"/>
      <c r="BK121" s="788"/>
      <c r="BL121" s="788"/>
      <c r="BM121" s="788"/>
      <c r="BN121" s="788"/>
      <c r="BO121" s="788"/>
      <c r="BP121" s="789"/>
      <c r="BQ121" s="825">
        <v>156677</v>
      </c>
      <c r="BR121" s="826"/>
      <c r="BS121" s="826"/>
      <c r="BT121" s="826"/>
      <c r="BU121" s="826"/>
      <c r="BV121" s="826">
        <v>146000</v>
      </c>
      <c r="BW121" s="826"/>
      <c r="BX121" s="826"/>
      <c r="BY121" s="826"/>
      <c r="BZ121" s="826"/>
      <c r="CA121" s="826">
        <v>135128</v>
      </c>
      <c r="CB121" s="826"/>
      <c r="CC121" s="826"/>
      <c r="CD121" s="826"/>
      <c r="CE121" s="826"/>
      <c r="CF121" s="911">
        <v>1.6</v>
      </c>
      <c r="CG121" s="912"/>
      <c r="CH121" s="912"/>
      <c r="CI121" s="912"/>
      <c r="CJ121" s="912"/>
      <c r="CK121" s="905"/>
      <c r="CL121" s="891"/>
      <c r="CM121" s="891"/>
      <c r="CN121" s="891"/>
      <c r="CO121" s="892"/>
      <c r="CP121" s="871" t="s">
        <v>413</v>
      </c>
      <c r="CQ121" s="872"/>
      <c r="CR121" s="872"/>
      <c r="CS121" s="872"/>
      <c r="CT121" s="872"/>
      <c r="CU121" s="872"/>
      <c r="CV121" s="872"/>
      <c r="CW121" s="872"/>
      <c r="CX121" s="872"/>
      <c r="CY121" s="872"/>
      <c r="CZ121" s="872"/>
      <c r="DA121" s="872"/>
      <c r="DB121" s="872"/>
      <c r="DC121" s="872"/>
      <c r="DD121" s="872"/>
      <c r="DE121" s="872"/>
      <c r="DF121" s="873"/>
      <c r="DG121" s="825">
        <v>5620639</v>
      </c>
      <c r="DH121" s="826"/>
      <c r="DI121" s="826"/>
      <c r="DJ121" s="826"/>
      <c r="DK121" s="826"/>
      <c r="DL121" s="826">
        <v>5082603</v>
      </c>
      <c r="DM121" s="826"/>
      <c r="DN121" s="826"/>
      <c r="DO121" s="826"/>
      <c r="DP121" s="826"/>
      <c r="DQ121" s="826">
        <v>4152674</v>
      </c>
      <c r="DR121" s="826"/>
      <c r="DS121" s="826"/>
      <c r="DT121" s="826"/>
      <c r="DU121" s="826"/>
      <c r="DV121" s="832">
        <v>48.7</v>
      </c>
      <c r="DW121" s="832"/>
      <c r="DX121" s="832"/>
      <c r="DY121" s="832"/>
      <c r="DZ121" s="833"/>
    </row>
    <row r="122" spans="1:130" s="230" customFormat="1" ht="26.25" customHeight="1" x14ac:dyDescent="0.2">
      <c r="A122" s="856"/>
      <c r="B122" s="857"/>
      <c r="C122" s="853" t="s">
        <v>459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132</v>
      </c>
      <c r="AB122" s="816"/>
      <c r="AC122" s="816"/>
      <c r="AD122" s="816"/>
      <c r="AE122" s="817"/>
      <c r="AF122" s="818" t="s">
        <v>132</v>
      </c>
      <c r="AG122" s="816"/>
      <c r="AH122" s="816"/>
      <c r="AI122" s="816"/>
      <c r="AJ122" s="817"/>
      <c r="AK122" s="818" t="s">
        <v>132</v>
      </c>
      <c r="AL122" s="816"/>
      <c r="AM122" s="816"/>
      <c r="AN122" s="816"/>
      <c r="AO122" s="817"/>
      <c r="AP122" s="860" t="s">
        <v>132</v>
      </c>
      <c r="AQ122" s="861"/>
      <c r="AR122" s="861"/>
      <c r="AS122" s="861"/>
      <c r="AT122" s="862"/>
      <c r="AU122" s="919"/>
      <c r="AV122" s="920"/>
      <c r="AW122" s="920"/>
      <c r="AX122" s="920"/>
      <c r="AY122" s="921"/>
      <c r="AZ122" s="874" t="s">
        <v>478</v>
      </c>
      <c r="BA122" s="875"/>
      <c r="BB122" s="875"/>
      <c r="BC122" s="875"/>
      <c r="BD122" s="875"/>
      <c r="BE122" s="875"/>
      <c r="BF122" s="875"/>
      <c r="BG122" s="875"/>
      <c r="BH122" s="875"/>
      <c r="BI122" s="875"/>
      <c r="BJ122" s="875"/>
      <c r="BK122" s="875"/>
      <c r="BL122" s="875"/>
      <c r="BM122" s="875"/>
      <c r="BN122" s="875"/>
      <c r="BO122" s="875"/>
      <c r="BP122" s="876"/>
      <c r="BQ122" s="915">
        <v>15381966</v>
      </c>
      <c r="BR122" s="881"/>
      <c r="BS122" s="881"/>
      <c r="BT122" s="881"/>
      <c r="BU122" s="881"/>
      <c r="BV122" s="881">
        <v>14790616</v>
      </c>
      <c r="BW122" s="881"/>
      <c r="BX122" s="881"/>
      <c r="BY122" s="881"/>
      <c r="BZ122" s="881"/>
      <c r="CA122" s="881">
        <v>13721581</v>
      </c>
      <c r="CB122" s="881"/>
      <c r="CC122" s="881"/>
      <c r="CD122" s="881"/>
      <c r="CE122" s="881"/>
      <c r="CF122" s="882">
        <v>160.9</v>
      </c>
      <c r="CG122" s="883"/>
      <c r="CH122" s="883"/>
      <c r="CI122" s="883"/>
      <c r="CJ122" s="883"/>
      <c r="CK122" s="905"/>
      <c r="CL122" s="891"/>
      <c r="CM122" s="891"/>
      <c r="CN122" s="891"/>
      <c r="CO122" s="892"/>
      <c r="CP122" s="871" t="s">
        <v>479</v>
      </c>
      <c r="CQ122" s="872"/>
      <c r="CR122" s="872"/>
      <c r="CS122" s="872"/>
      <c r="CT122" s="872"/>
      <c r="CU122" s="872"/>
      <c r="CV122" s="872"/>
      <c r="CW122" s="872"/>
      <c r="CX122" s="872"/>
      <c r="CY122" s="872"/>
      <c r="CZ122" s="872"/>
      <c r="DA122" s="872"/>
      <c r="DB122" s="872"/>
      <c r="DC122" s="872"/>
      <c r="DD122" s="872"/>
      <c r="DE122" s="872"/>
      <c r="DF122" s="873"/>
      <c r="DG122" s="825" t="s">
        <v>445</v>
      </c>
      <c r="DH122" s="826"/>
      <c r="DI122" s="826"/>
      <c r="DJ122" s="826"/>
      <c r="DK122" s="826"/>
      <c r="DL122" s="826" t="s">
        <v>132</v>
      </c>
      <c r="DM122" s="826"/>
      <c r="DN122" s="826"/>
      <c r="DO122" s="826"/>
      <c r="DP122" s="826"/>
      <c r="DQ122" s="826" t="s">
        <v>132</v>
      </c>
      <c r="DR122" s="826"/>
      <c r="DS122" s="826"/>
      <c r="DT122" s="826"/>
      <c r="DU122" s="826"/>
      <c r="DV122" s="832" t="s">
        <v>132</v>
      </c>
      <c r="DW122" s="832"/>
      <c r="DX122" s="832"/>
      <c r="DY122" s="832"/>
      <c r="DZ122" s="833"/>
    </row>
    <row r="123" spans="1:130" s="230" customFormat="1" ht="26.25" customHeight="1" x14ac:dyDescent="0.2">
      <c r="A123" s="856"/>
      <c r="B123" s="857"/>
      <c r="C123" s="853" t="s">
        <v>465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15000</v>
      </c>
      <c r="AB123" s="816"/>
      <c r="AC123" s="816"/>
      <c r="AD123" s="816"/>
      <c r="AE123" s="817"/>
      <c r="AF123" s="818">
        <v>15000</v>
      </c>
      <c r="AG123" s="816"/>
      <c r="AH123" s="816"/>
      <c r="AI123" s="816"/>
      <c r="AJ123" s="817"/>
      <c r="AK123" s="818">
        <v>15000</v>
      </c>
      <c r="AL123" s="816"/>
      <c r="AM123" s="816"/>
      <c r="AN123" s="816"/>
      <c r="AO123" s="817"/>
      <c r="AP123" s="860">
        <v>0.2</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480</v>
      </c>
      <c r="BP123" s="914"/>
      <c r="BQ123" s="868">
        <v>20311866</v>
      </c>
      <c r="BR123" s="869"/>
      <c r="BS123" s="869"/>
      <c r="BT123" s="869"/>
      <c r="BU123" s="869"/>
      <c r="BV123" s="869">
        <v>20167927</v>
      </c>
      <c r="BW123" s="869"/>
      <c r="BX123" s="869"/>
      <c r="BY123" s="869"/>
      <c r="BZ123" s="869"/>
      <c r="CA123" s="869">
        <v>20419391</v>
      </c>
      <c r="CB123" s="869"/>
      <c r="CC123" s="869"/>
      <c r="CD123" s="869"/>
      <c r="CE123" s="869"/>
      <c r="CF123" s="784"/>
      <c r="CG123" s="785"/>
      <c r="CH123" s="785"/>
      <c r="CI123" s="785"/>
      <c r="CJ123" s="870"/>
      <c r="CK123" s="905"/>
      <c r="CL123" s="891"/>
      <c r="CM123" s="891"/>
      <c r="CN123" s="891"/>
      <c r="CO123" s="892"/>
      <c r="CP123" s="871" t="s">
        <v>414</v>
      </c>
      <c r="CQ123" s="872"/>
      <c r="CR123" s="872"/>
      <c r="CS123" s="872"/>
      <c r="CT123" s="872"/>
      <c r="CU123" s="872"/>
      <c r="CV123" s="872"/>
      <c r="CW123" s="872"/>
      <c r="CX123" s="872"/>
      <c r="CY123" s="872"/>
      <c r="CZ123" s="872"/>
      <c r="DA123" s="872"/>
      <c r="DB123" s="872"/>
      <c r="DC123" s="872"/>
      <c r="DD123" s="872"/>
      <c r="DE123" s="872"/>
      <c r="DF123" s="873"/>
      <c r="DG123" s="815" t="s">
        <v>132</v>
      </c>
      <c r="DH123" s="816"/>
      <c r="DI123" s="816"/>
      <c r="DJ123" s="816"/>
      <c r="DK123" s="817"/>
      <c r="DL123" s="818" t="s">
        <v>445</v>
      </c>
      <c r="DM123" s="816"/>
      <c r="DN123" s="816"/>
      <c r="DO123" s="816"/>
      <c r="DP123" s="817"/>
      <c r="DQ123" s="818" t="s">
        <v>132</v>
      </c>
      <c r="DR123" s="816"/>
      <c r="DS123" s="816"/>
      <c r="DT123" s="816"/>
      <c r="DU123" s="817"/>
      <c r="DV123" s="860" t="s">
        <v>132</v>
      </c>
      <c r="DW123" s="861"/>
      <c r="DX123" s="861"/>
      <c r="DY123" s="861"/>
      <c r="DZ123" s="862"/>
    </row>
    <row r="124" spans="1:130" s="230" customFormat="1" ht="26.25" customHeight="1" thickBot="1" x14ac:dyDescent="0.25">
      <c r="A124" s="856"/>
      <c r="B124" s="857"/>
      <c r="C124" s="853" t="s">
        <v>468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132</v>
      </c>
      <c r="AB124" s="816"/>
      <c r="AC124" s="816"/>
      <c r="AD124" s="816"/>
      <c r="AE124" s="817"/>
      <c r="AF124" s="818" t="s">
        <v>132</v>
      </c>
      <c r="AG124" s="816"/>
      <c r="AH124" s="816"/>
      <c r="AI124" s="816"/>
      <c r="AJ124" s="817"/>
      <c r="AK124" s="818" t="s">
        <v>132</v>
      </c>
      <c r="AL124" s="816"/>
      <c r="AM124" s="816"/>
      <c r="AN124" s="816"/>
      <c r="AO124" s="817"/>
      <c r="AP124" s="860" t="s">
        <v>445</v>
      </c>
      <c r="AQ124" s="861"/>
      <c r="AR124" s="861"/>
      <c r="AS124" s="861"/>
      <c r="AT124" s="862"/>
      <c r="AU124" s="863" t="s">
        <v>481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63</v>
      </c>
      <c r="BR124" s="867"/>
      <c r="BS124" s="867"/>
      <c r="BT124" s="867"/>
      <c r="BU124" s="867"/>
      <c r="BV124" s="867">
        <v>45.6</v>
      </c>
      <c r="BW124" s="867"/>
      <c r="BX124" s="867"/>
      <c r="BY124" s="867"/>
      <c r="BZ124" s="867"/>
      <c r="CA124" s="867">
        <v>17.100000000000001</v>
      </c>
      <c r="CB124" s="867"/>
      <c r="CC124" s="867"/>
      <c r="CD124" s="867"/>
      <c r="CE124" s="867"/>
      <c r="CF124" s="762"/>
      <c r="CG124" s="763"/>
      <c r="CH124" s="763"/>
      <c r="CI124" s="763"/>
      <c r="CJ124" s="898"/>
      <c r="CK124" s="906"/>
      <c r="CL124" s="906"/>
      <c r="CM124" s="906"/>
      <c r="CN124" s="906"/>
      <c r="CO124" s="907"/>
      <c r="CP124" s="871" t="s">
        <v>482</v>
      </c>
      <c r="CQ124" s="872"/>
      <c r="CR124" s="872"/>
      <c r="CS124" s="872"/>
      <c r="CT124" s="872"/>
      <c r="CU124" s="872"/>
      <c r="CV124" s="872"/>
      <c r="CW124" s="872"/>
      <c r="CX124" s="872"/>
      <c r="CY124" s="872"/>
      <c r="CZ124" s="872"/>
      <c r="DA124" s="872"/>
      <c r="DB124" s="872"/>
      <c r="DC124" s="872"/>
      <c r="DD124" s="872"/>
      <c r="DE124" s="872"/>
      <c r="DF124" s="873"/>
      <c r="DG124" s="799" t="s">
        <v>132</v>
      </c>
      <c r="DH124" s="800"/>
      <c r="DI124" s="800"/>
      <c r="DJ124" s="800"/>
      <c r="DK124" s="801"/>
      <c r="DL124" s="802" t="s">
        <v>132</v>
      </c>
      <c r="DM124" s="800"/>
      <c r="DN124" s="800"/>
      <c r="DO124" s="800"/>
      <c r="DP124" s="801"/>
      <c r="DQ124" s="802" t="s">
        <v>132</v>
      </c>
      <c r="DR124" s="800"/>
      <c r="DS124" s="800"/>
      <c r="DT124" s="800"/>
      <c r="DU124" s="801"/>
      <c r="DV124" s="884" t="s">
        <v>132</v>
      </c>
      <c r="DW124" s="885"/>
      <c r="DX124" s="885"/>
      <c r="DY124" s="885"/>
      <c r="DZ124" s="886"/>
    </row>
    <row r="125" spans="1:130" s="230" customFormat="1" ht="26.25" customHeight="1" x14ac:dyDescent="0.2">
      <c r="A125" s="856"/>
      <c r="B125" s="857"/>
      <c r="C125" s="853" t="s">
        <v>470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132</v>
      </c>
      <c r="AB125" s="816"/>
      <c r="AC125" s="816"/>
      <c r="AD125" s="816"/>
      <c r="AE125" s="817"/>
      <c r="AF125" s="818" t="s">
        <v>132</v>
      </c>
      <c r="AG125" s="816"/>
      <c r="AH125" s="816"/>
      <c r="AI125" s="816"/>
      <c r="AJ125" s="817"/>
      <c r="AK125" s="818" t="s">
        <v>132</v>
      </c>
      <c r="AL125" s="816"/>
      <c r="AM125" s="816"/>
      <c r="AN125" s="816"/>
      <c r="AO125" s="817"/>
      <c r="AP125" s="860" t="s">
        <v>132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483</v>
      </c>
      <c r="CL125" s="888"/>
      <c r="CM125" s="888"/>
      <c r="CN125" s="888"/>
      <c r="CO125" s="889"/>
      <c r="CP125" s="896" t="s">
        <v>484</v>
      </c>
      <c r="CQ125" s="846"/>
      <c r="CR125" s="846"/>
      <c r="CS125" s="846"/>
      <c r="CT125" s="846"/>
      <c r="CU125" s="846"/>
      <c r="CV125" s="846"/>
      <c r="CW125" s="846"/>
      <c r="CX125" s="846"/>
      <c r="CY125" s="846"/>
      <c r="CZ125" s="846"/>
      <c r="DA125" s="846"/>
      <c r="DB125" s="846"/>
      <c r="DC125" s="846"/>
      <c r="DD125" s="846"/>
      <c r="DE125" s="846"/>
      <c r="DF125" s="847"/>
      <c r="DG125" s="897" t="s">
        <v>132</v>
      </c>
      <c r="DH125" s="878"/>
      <c r="DI125" s="878"/>
      <c r="DJ125" s="878"/>
      <c r="DK125" s="878"/>
      <c r="DL125" s="878" t="s">
        <v>132</v>
      </c>
      <c r="DM125" s="878"/>
      <c r="DN125" s="878"/>
      <c r="DO125" s="878"/>
      <c r="DP125" s="878"/>
      <c r="DQ125" s="878" t="s">
        <v>132</v>
      </c>
      <c r="DR125" s="878"/>
      <c r="DS125" s="878"/>
      <c r="DT125" s="878"/>
      <c r="DU125" s="878"/>
      <c r="DV125" s="879" t="s">
        <v>132</v>
      </c>
      <c r="DW125" s="879"/>
      <c r="DX125" s="879"/>
      <c r="DY125" s="879"/>
      <c r="DZ125" s="880"/>
    </row>
    <row r="126" spans="1:130" s="230" customFormat="1" ht="26.25" customHeight="1" thickBot="1" x14ac:dyDescent="0.25">
      <c r="A126" s="856"/>
      <c r="B126" s="857"/>
      <c r="C126" s="853" t="s">
        <v>472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132</v>
      </c>
      <c r="AB126" s="816"/>
      <c r="AC126" s="816"/>
      <c r="AD126" s="816"/>
      <c r="AE126" s="817"/>
      <c r="AF126" s="818" t="s">
        <v>132</v>
      </c>
      <c r="AG126" s="816"/>
      <c r="AH126" s="816"/>
      <c r="AI126" s="816"/>
      <c r="AJ126" s="817"/>
      <c r="AK126" s="818" t="s">
        <v>132</v>
      </c>
      <c r="AL126" s="816"/>
      <c r="AM126" s="816"/>
      <c r="AN126" s="816"/>
      <c r="AO126" s="817"/>
      <c r="AP126" s="860" t="s">
        <v>132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485</v>
      </c>
      <c r="CQ126" s="788"/>
      <c r="CR126" s="788"/>
      <c r="CS126" s="788"/>
      <c r="CT126" s="788"/>
      <c r="CU126" s="788"/>
      <c r="CV126" s="788"/>
      <c r="CW126" s="788"/>
      <c r="CX126" s="788"/>
      <c r="CY126" s="788"/>
      <c r="CZ126" s="788"/>
      <c r="DA126" s="788"/>
      <c r="DB126" s="788"/>
      <c r="DC126" s="788"/>
      <c r="DD126" s="788"/>
      <c r="DE126" s="788"/>
      <c r="DF126" s="789"/>
      <c r="DG126" s="825" t="s">
        <v>132</v>
      </c>
      <c r="DH126" s="826"/>
      <c r="DI126" s="826"/>
      <c r="DJ126" s="826"/>
      <c r="DK126" s="826"/>
      <c r="DL126" s="826" t="s">
        <v>132</v>
      </c>
      <c r="DM126" s="826"/>
      <c r="DN126" s="826"/>
      <c r="DO126" s="826"/>
      <c r="DP126" s="826"/>
      <c r="DQ126" s="826" t="s">
        <v>132</v>
      </c>
      <c r="DR126" s="826"/>
      <c r="DS126" s="826"/>
      <c r="DT126" s="826"/>
      <c r="DU126" s="826"/>
      <c r="DV126" s="832" t="s">
        <v>132</v>
      </c>
      <c r="DW126" s="832"/>
      <c r="DX126" s="832"/>
      <c r="DY126" s="832"/>
      <c r="DZ126" s="833"/>
    </row>
    <row r="127" spans="1:130" s="230" customFormat="1" ht="26.25" customHeight="1" x14ac:dyDescent="0.2">
      <c r="A127" s="858"/>
      <c r="B127" s="859"/>
      <c r="C127" s="874" t="s">
        <v>486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453</v>
      </c>
      <c r="AB127" s="816"/>
      <c r="AC127" s="816"/>
      <c r="AD127" s="816"/>
      <c r="AE127" s="817"/>
      <c r="AF127" s="818">
        <v>383</v>
      </c>
      <c r="AG127" s="816"/>
      <c r="AH127" s="816"/>
      <c r="AI127" s="816"/>
      <c r="AJ127" s="817"/>
      <c r="AK127" s="818">
        <v>287</v>
      </c>
      <c r="AL127" s="816"/>
      <c r="AM127" s="816"/>
      <c r="AN127" s="816"/>
      <c r="AO127" s="817"/>
      <c r="AP127" s="860">
        <v>0</v>
      </c>
      <c r="AQ127" s="861"/>
      <c r="AR127" s="861"/>
      <c r="AS127" s="861"/>
      <c r="AT127" s="862"/>
      <c r="AU127" s="232"/>
      <c r="AV127" s="232"/>
      <c r="AW127" s="232"/>
      <c r="AX127" s="877" t="s">
        <v>487</v>
      </c>
      <c r="AY127" s="850"/>
      <c r="AZ127" s="850"/>
      <c r="BA127" s="850"/>
      <c r="BB127" s="850"/>
      <c r="BC127" s="850"/>
      <c r="BD127" s="850"/>
      <c r="BE127" s="851"/>
      <c r="BF127" s="849" t="s">
        <v>488</v>
      </c>
      <c r="BG127" s="850"/>
      <c r="BH127" s="850"/>
      <c r="BI127" s="850"/>
      <c r="BJ127" s="850"/>
      <c r="BK127" s="850"/>
      <c r="BL127" s="851"/>
      <c r="BM127" s="849" t="s">
        <v>489</v>
      </c>
      <c r="BN127" s="850"/>
      <c r="BO127" s="850"/>
      <c r="BP127" s="850"/>
      <c r="BQ127" s="850"/>
      <c r="BR127" s="850"/>
      <c r="BS127" s="851"/>
      <c r="BT127" s="849" t="s">
        <v>490</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491</v>
      </c>
      <c r="CQ127" s="788"/>
      <c r="CR127" s="788"/>
      <c r="CS127" s="788"/>
      <c r="CT127" s="788"/>
      <c r="CU127" s="788"/>
      <c r="CV127" s="788"/>
      <c r="CW127" s="788"/>
      <c r="CX127" s="788"/>
      <c r="CY127" s="788"/>
      <c r="CZ127" s="788"/>
      <c r="DA127" s="788"/>
      <c r="DB127" s="788"/>
      <c r="DC127" s="788"/>
      <c r="DD127" s="788"/>
      <c r="DE127" s="788"/>
      <c r="DF127" s="789"/>
      <c r="DG127" s="825" t="s">
        <v>132</v>
      </c>
      <c r="DH127" s="826"/>
      <c r="DI127" s="826"/>
      <c r="DJ127" s="826"/>
      <c r="DK127" s="826"/>
      <c r="DL127" s="826" t="s">
        <v>132</v>
      </c>
      <c r="DM127" s="826"/>
      <c r="DN127" s="826"/>
      <c r="DO127" s="826"/>
      <c r="DP127" s="826"/>
      <c r="DQ127" s="826" t="s">
        <v>132</v>
      </c>
      <c r="DR127" s="826"/>
      <c r="DS127" s="826"/>
      <c r="DT127" s="826"/>
      <c r="DU127" s="826"/>
      <c r="DV127" s="832" t="s">
        <v>132</v>
      </c>
      <c r="DW127" s="832"/>
      <c r="DX127" s="832"/>
      <c r="DY127" s="832"/>
      <c r="DZ127" s="833"/>
    </row>
    <row r="128" spans="1:130" s="230" customFormat="1" ht="26.25" customHeight="1" thickBot="1" x14ac:dyDescent="0.25">
      <c r="A128" s="834" t="s">
        <v>492</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493</v>
      </c>
      <c r="X128" s="836"/>
      <c r="Y128" s="836"/>
      <c r="Z128" s="837"/>
      <c r="AA128" s="838">
        <v>14516</v>
      </c>
      <c r="AB128" s="839"/>
      <c r="AC128" s="839"/>
      <c r="AD128" s="839"/>
      <c r="AE128" s="840"/>
      <c r="AF128" s="841">
        <v>13482</v>
      </c>
      <c r="AG128" s="839"/>
      <c r="AH128" s="839"/>
      <c r="AI128" s="839"/>
      <c r="AJ128" s="840"/>
      <c r="AK128" s="841">
        <v>13482</v>
      </c>
      <c r="AL128" s="839"/>
      <c r="AM128" s="839"/>
      <c r="AN128" s="839"/>
      <c r="AO128" s="840"/>
      <c r="AP128" s="842"/>
      <c r="AQ128" s="843"/>
      <c r="AR128" s="843"/>
      <c r="AS128" s="843"/>
      <c r="AT128" s="844"/>
      <c r="AU128" s="232"/>
      <c r="AV128" s="232"/>
      <c r="AW128" s="232"/>
      <c r="AX128" s="845" t="s">
        <v>494</v>
      </c>
      <c r="AY128" s="846"/>
      <c r="AZ128" s="846"/>
      <c r="BA128" s="846"/>
      <c r="BB128" s="846"/>
      <c r="BC128" s="846"/>
      <c r="BD128" s="846"/>
      <c r="BE128" s="847"/>
      <c r="BF128" s="822" t="s">
        <v>446</v>
      </c>
      <c r="BG128" s="823"/>
      <c r="BH128" s="823"/>
      <c r="BI128" s="823"/>
      <c r="BJ128" s="823"/>
      <c r="BK128" s="823"/>
      <c r="BL128" s="848"/>
      <c r="BM128" s="822">
        <v>13.32</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495</v>
      </c>
      <c r="CQ128" s="766"/>
      <c r="CR128" s="766"/>
      <c r="CS128" s="766"/>
      <c r="CT128" s="766"/>
      <c r="CU128" s="766"/>
      <c r="CV128" s="766"/>
      <c r="CW128" s="766"/>
      <c r="CX128" s="766"/>
      <c r="CY128" s="766"/>
      <c r="CZ128" s="766"/>
      <c r="DA128" s="766"/>
      <c r="DB128" s="766"/>
      <c r="DC128" s="766"/>
      <c r="DD128" s="766"/>
      <c r="DE128" s="766"/>
      <c r="DF128" s="767"/>
      <c r="DG128" s="828" t="s">
        <v>132</v>
      </c>
      <c r="DH128" s="829"/>
      <c r="DI128" s="829"/>
      <c r="DJ128" s="829"/>
      <c r="DK128" s="829"/>
      <c r="DL128" s="829" t="s">
        <v>132</v>
      </c>
      <c r="DM128" s="829"/>
      <c r="DN128" s="829"/>
      <c r="DO128" s="829"/>
      <c r="DP128" s="829"/>
      <c r="DQ128" s="829" t="s">
        <v>132</v>
      </c>
      <c r="DR128" s="829"/>
      <c r="DS128" s="829"/>
      <c r="DT128" s="829"/>
      <c r="DU128" s="829"/>
      <c r="DV128" s="830" t="s">
        <v>132</v>
      </c>
      <c r="DW128" s="830"/>
      <c r="DX128" s="830"/>
      <c r="DY128" s="830"/>
      <c r="DZ128" s="831"/>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496</v>
      </c>
      <c r="X129" s="813"/>
      <c r="Y129" s="813"/>
      <c r="Z129" s="814"/>
      <c r="AA129" s="815">
        <v>9743004</v>
      </c>
      <c r="AB129" s="816"/>
      <c r="AC129" s="816"/>
      <c r="AD129" s="816"/>
      <c r="AE129" s="817"/>
      <c r="AF129" s="818">
        <v>10309019</v>
      </c>
      <c r="AG129" s="816"/>
      <c r="AH129" s="816"/>
      <c r="AI129" s="816"/>
      <c r="AJ129" s="817"/>
      <c r="AK129" s="818">
        <v>10066631</v>
      </c>
      <c r="AL129" s="816"/>
      <c r="AM129" s="816"/>
      <c r="AN129" s="816"/>
      <c r="AO129" s="817"/>
      <c r="AP129" s="819"/>
      <c r="AQ129" s="820"/>
      <c r="AR129" s="820"/>
      <c r="AS129" s="820"/>
      <c r="AT129" s="821"/>
      <c r="AU129" s="233"/>
      <c r="AV129" s="233"/>
      <c r="AW129" s="233"/>
      <c r="AX129" s="787" t="s">
        <v>497</v>
      </c>
      <c r="AY129" s="788"/>
      <c r="AZ129" s="788"/>
      <c r="BA129" s="788"/>
      <c r="BB129" s="788"/>
      <c r="BC129" s="788"/>
      <c r="BD129" s="788"/>
      <c r="BE129" s="789"/>
      <c r="BF129" s="806" t="s">
        <v>132</v>
      </c>
      <c r="BG129" s="807"/>
      <c r="BH129" s="807"/>
      <c r="BI129" s="807"/>
      <c r="BJ129" s="807"/>
      <c r="BK129" s="807"/>
      <c r="BL129" s="808"/>
      <c r="BM129" s="806">
        <v>18.32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499</v>
      </c>
      <c r="X130" s="813"/>
      <c r="Y130" s="813"/>
      <c r="Z130" s="814"/>
      <c r="AA130" s="815">
        <v>1487831</v>
      </c>
      <c r="AB130" s="816"/>
      <c r="AC130" s="816"/>
      <c r="AD130" s="816"/>
      <c r="AE130" s="817"/>
      <c r="AF130" s="818">
        <v>1569790</v>
      </c>
      <c r="AG130" s="816"/>
      <c r="AH130" s="816"/>
      <c r="AI130" s="816"/>
      <c r="AJ130" s="817"/>
      <c r="AK130" s="818">
        <v>1537356</v>
      </c>
      <c r="AL130" s="816"/>
      <c r="AM130" s="816"/>
      <c r="AN130" s="816"/>
      <c r="AO130" s="817"/>
      <c r="AP130" s="819"/>
      <c r="AQ130" s="820"/>
      <c r="AR130" s="820"/>
      <c r="AS130" s="820"/>
      <c r="AT130" s="821"/>
      <c r="AU130" s="233"/>
      <c r="AV130" s="233"/>
      <c r="AW130" s="233"/>
      <c r="AX130" s="787" t="s">
        <v>500</v>
      </c>
      <c r="AY130" s="788"/>
      <c r="AZ130" s="788"/>
      <c r="BA130" s="788"/>
      <c r="BB130" s="788"/>
      <c r="BC130" s="788"/>
      <c r="BD130" s="788"/>
      <c r="BE130" s="789"/>
      <c r="BF130" s="790">
        <v>10.6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501</v>
      </c>
      <c r="X131" s="797"/>
      <c r="Y131" s="797"/>
      <c r="Z131" s="798"/>
      <c r="AA131" s="799">
        <v>8255173</v>
      </c>
      <c r="AB131" s="800"/>
      <c r="AC131" s="800"/>
      <c r="AD131" s="800"/>
      <c r="AE131" s="801"/>
      <c r="AF131" s="802">
        <v>8739229</v>
      </c>
      <c r="AG131" s="800"/>
      <c r="AH131" s="800"/>
      <c r="AI131" s="800"/>
      <c r="AJ131" s="801"/>
      <c r="AK131" s="802">
        <v>8529275</v>
      </c>
      <c r="AL131" s="800"/>
      <c r="AM131" s="800"/>
      <c r="AN131" s="800"/>
      <c r="AO131" s="801"/>
      <c r="AP131" s="803"/>
      <c r="AQ131" s="804"/>
      <c r="AR131" s="804"/>
      <c r="AS131" s="804"/>
      <c r="AT131" s="805"/>
      <c r="AU131" s="233"/>
      <c r="AV131" s="233"/>
      <c r="AW131" s="233"/>
      <c r="AX131" s="765" t="s">
        <v>502</v>
      </c>
      <c r="AY131" s="766"/>
      <c r="AZ131" s="766"/>
      <c r="BA131" s="766"/>
      <c r="BB131" s="766"/>
      <c r="BC131" s="766"/>
      <c r="BD131" s="766"/>
      <c r="BE131" s="767"/>
      <c r="BF131" s="768">
        <v>17.100000000000001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504</v>
      </c>
      <c r="W132" s="778"/>
      <c r="X132" s="778"/>
      <c r="Y132" s="778"/>
      <c r="Z132" s="779"/>
      <c r="AA132" s="780">
        <v>10.74478996</v>
      </c>
      <c r="AB132" s="781"/>
      <c r="AC132" s="781"/>
      <c r="AD132" s="781"/>
      <c r="AE132" s="782"/>
      <c r="AF132" s="783">
        <v>10.87787035</v>
      </c>
      <c r="AG132" s="781"/>
      <c r="AH132" s="781"/>
      <c r="AI132" s="781"/>
      <c r="AJ132" s="782"/>
      <c r="AK132" s="783">
        <v>10.2746482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505</v>
      </c>
      <c r="W133" s="757"/>
      <c r="X133" s="757"/>
      <c r="Y133" s="757"/>
      <c r="Z133" s="758"/>
      <c r="AA133" s="759">
        <v>11.6</v>
      </c>
      <c r="AB133" s="760"/>
      <c r="AC133" s="760"/>
      <c r="AD133" s="760"/>
      <c r="AE133" s="761"/>
      <c r="AF133" s="759">
        <v>11.3</v>
      </c>
      <c r="AG133" s="760"/>
      <c r="AH133" s="760"/>
      <c r="AI133" s="760"/>
      <c r="AJ133" s="761"/>
      <c r="AK133" s="759">
        <v>10.6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IZpXY3O7fJX1x1Yht2sDROBWYYr20NB/vgBU3K/7LKH0PFyMeBhd5hBSfQETSMBzZHQJuvVq1T+8xv8jxq0/Q==" saltValue="mFvd/EaWkgrdqgfPAXhkM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7ikgCCY7M00XxMIdBpYPh8qTJ3N5Zupn6y0Yi51dYSWqVZAonmm1HspyPF74q6OgjT2g+7uCL97bq1NPmZ7RFw==" saltValue="+L76gP1+i7jdSUW6c9w++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7VhuvJcQ+ZJz3dcbYycpMg5Vtj10V0hiYK/ThsWKAj27/Q46T5D5wwDSdOpxqivcD6o9+p6F28dWhgSwai7Mw==" saltValue="lxc/OtmS50DdQyK0q3Ui0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509</v>
      </c>
      <c r="AP7" s="272"/>
      <c r="AQ7" s="273" t="s">
        <v>510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511</v>
      </c>
      <c r="AQ8" s="279" t="s">
        <v>512</v>
      </c>
      <c r="AR8" s="280" t="s">
        <v>513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514</v>
      </c>
      <c r="AL9" s="1167"/>
      <c r="AM9" s="1167"/>
      <c r="AN9" s="1168"/>
      <c r="AO9" s="281">
        <v>3205695</v>
      </c>
      <c r="AP9" s="281">
        <v>96412</v>
      </c>
      <c r="AQ9" s="282">
        <v>90021</v>
      </c>
      <c r="AR9" s="283">
        <v>7.1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515</v>
      </c>
      <c r="AL10" s="1167"/>
      <c r="AM10" s="1167"/>
      <c r="AN10" s="1168"/>
      <c r="AO10" s="284">
        <v>22147</v>
      </c>
      <c r="AP10" s="284">
        <v>666</v>
      </c>
      <c r="AQ10" s="285">
        <v>11562</v>
      </c>
      <c r="AR10" s="286">
        <v>-94.2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516</v>
      </c>
      <c r="AL11" s="1167"/>
      <c r="AM11" s="1167"/>
      <c r="AN11" s="1168"/>
      <c r="AO11" s="284" t="s">
        <v>517</v>
      </c>
      <c r="AP11" s="284" t="s">
        <v>517</v>
      </c>
      <c r="AQ11" s="285">
        <v>947</v>
      </c>
      <c r="AR11" s="286" t="s">
        <v>517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518</v>
      </c>
      <c r="AL12" s="1167"/>
      <c r="AM12" s="1167"/>
      <c r="AN12" s="1168"/>
      <c r="AO12" s="284" t="s">
        <v>517</v>
      </c>
      <c r="AP12" s="284" t="s">
        <v>517</v>
      </c>
      <c r="AQ12" s="285">
        <v>11</v>
      </c>
      <c r="AR12" s="286" t="s">
        <v>517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519</v>
      </c>
      <c r="AL13" s="1167"/>
      <c r="AM13" s="1167"/>
      <c r="AN13" s="1168"/>
      <c r="AO13" s="284">
        <v>135281</v>
      </c>
      <c r="AP13" s="284">
        <v>4069</v>
      </c>
      <c r="AQ13" s="285">
        <v>3606</v>
      </c>
      <c r="AR13" s="286">
        <v>12.8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520</v>
      </c>
      <c r="AL14" s="1167"/>
      <c r="AM14" s="1167"/>
      <c r="AN14" s="1168"/>
      <c r="AO14" s="284">
        <v>100177</v>
      </c>
      <c r="AP14" s="284">
        <v>3013</v>
      </c>
      <c r="AQ14" s="285">
        <v>1599</v>
      </c>
      <c r="AR14" s="286">
        <v>88.4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521</v>
      </c>
      <c r="AL15" s="1170"/>
      <c r="AM15" s="1170"/>
      <c r="AN15" s="1171"/>
      <c r="AO15" s="284">
        <v>-175773</v>
      </c>
      <c r="AP15" s="284">
        <v>-5286</v>
      </c>
      <c r="AQ15" s="285">
        <v>-6463</v>
      </c>
      <c r="AR15" s="286">
        <v>-18.2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3287527</v>
      </c>
      <c r="AP16" s="284">
        <v>98873</v>
      </c>
      <c r="AQ16" s="285">
        <v>101283</v>
      </c>
      <c r="AR16" s="286">
        <v>-2.4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526</v>
      </c>
      <c r="AL21" s="1173"/>
      <c r="AM21" s="1173"/>
      <c r="AN21" s="1174"/>
      <c r="AO21" s="297">
        <v>9.9499999999999993</v>
      </c>
      <c r="AP21" s="298">
        <v>9.14</v>
      </c>
      <c r="AQ21" s="299">
        <v>0.81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527</v>
      </c>
      <c r="AL22" s="1173"/>
      <c r="AM22" s="1173"/>
      <c r="AN22" s="1174"/>
      <c r="AO22" s="302">
        <v>97.1</v>
      </c>
      <c r="AP22" s="303">
        <v>97.6</v>
      </c>
      <c r="AQ22" s="304">
        <v>-0.5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528</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509</v>
      </c>
      <c r="AP30" s="272"/>
      <c r="AQ30" s="273" t="s">
        <v>510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511</v>
      </c>
      <c r="AQ31" s="279" t="s">
        <v>512</v>
      </c>
      <c r="AR31" s="280" t="s">
        <v>513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531</v>
      </c>
      <c r="AL32" s="1157"/>
      <c r="AM32" s="1157"/>
      <c r="AN32" s="1158"/>
      <c r="AO32" s="312">
        <v>1716563</v>
      </c>
      <c r="AP32" s="312">
        <v>51626</v>
      </c>
      <c r="AQ32" s="313">
        <v>58458</v>
      </c>
      <c r="AR32" s="314">
        <v>-11.7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532</v>
      </c>
      <c r="AL33" s="1157"/>
      <c r="AM33" s="1157"/>
      <c r="AN33" s="1158"/>
      <c r="AO33" s="312" t="s">
        <v>517</v>
      </c>
      <c r="AP33" s="312" t="s">
        <v>517</v>
      </c>
      <c r="AQ33" s="313" t="s">
        <v>517</v>
      </c>
      <c r="AR33" s="314" t="s">
        <v>517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533</v>
      </c>
      <c r="AL34" s="1157"/>
      <c r="AM34" s="1157"/>
      <c r="AN34" s="1158"/>
      <c r="AO34" s="312" t="s">
        <v>517</v>
      </c>
      <c r="AP34" s="312" t="s">
        <v>517</v>
      </c>
      <c r="AQ34" s="313" t="s">
        <v>517</v>
      </c>
      <c r="AR34" s="314" t="s">
        <v>517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534</v>
      </c>
      <c r="AL35" s="1157"/>
      <c r="AM35" s="1157"/>
      <c r="AN35" s="1158"/>
      <c r="AO35" s="312">
        <v>682124</v>
      </c>
      <c r="AP35" s="312">
        <v>20515</v>
      </c>
      <c r="AQ35" s="313">
        <v>14034</v>
      </c>
      <c r="AR35" s="314">
        <v>46.2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535</v>
      </c>
      <c r="AL36" s="1157"/>
      <c r="AM36" s="1157"/>
      <c r="AN36" s="1158"/>
      <c r="AO36" s="312">
        <v>13217</v>
      </c>
      <c r="AP36" s="312">
        <v>398</v>
      </c>
      <c r="AQ36" s="313">
        <v>2546</v>
      </c>
      <c r="AR36" s="314">
        <v>-84.4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536</v>
      </c>
      <c r="AL37" s="1157"/>
      <c r="AM37" s="1157"/>
      <c r="AN37" s="1158"/>
      <c r="AO37" s="312">
        <v>15287</v>
      </c>
      <c r="AP37" s="312">
        <v>460</v>
      </c>
      <c r="AQ37" s="313">
        <v>290</v>
      </c>
      <c r="AR37" s="314">
        <v>58.6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537</v>
      </c>
      <c r="AL38" s="1160"/>
      <c r="AM38" s="1160"/>
      <c r="AN38" s="1161"/>
      <c r="AO38" s="315" t="s">
        <v>517</v>
      </c>
      <c r="AP38" s="315" t="s">
        <v>517</v>
      </c>
      <c r="AQ38" s="316">
        <v>1</v>
      </c>
      <c r="AR38" s="304" t="s">
        <v>517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538</v>
      </c>
      <c r="AL39" s="1160"/>
      <c r="AM39" s="1160"/>
      <c r="AN39" s="1161"/>
      <c r="AO39" s="312">
        <v>-13482</v>
      </c>
      <c r="AP39" s="312">
        <v>-405</v>
      </c>
      <c r="AQ39" s="313">
        <v>-4639</v>
      </c>
      <c r="AR39" s="314">
        <v>-91.3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539</v>
      </c>
      <c r="AL40" s="1157"/>
      <c r="AM40" s="1157"/>
      <c r="AN40" s="1158"/>
      <c r="AO40" s="312">
        <v>-1537356</v>
      </c>
      <c r="AP40" s="312">
        <v>-46236</v>
      </c>
      <c r="AQ40" s="313">
        <v>-48753</v>
      </c>
      <c r="AR40" s="314">
        <v>-5.2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305</v>
      </c>
      <c r="AL41" s="1163"/>
      <c r="AM41" s="1163"/>
      <c r="AN41" s="1164"/>
      <c r="AO41" s="312">
        <v>876353</v>
      </c>
      <c r="AP41" s="312">
        <v>26356</v>
      </c>
      <c r="AQ41" s="313">
        <v>21939</v>
      </c>
      <c r="AR41" s="314">
        <v>20.100000000000001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509</v>
      </c>
      <c r="AN49" s="1151" t="s">
        <v>543</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544</v>
      </c>
      <c r="AO50" s="329" t="s">
        <v>545</v>
      </c>
      <c r="AP50" s="330" t="s">
        <v>546</v>
      </c>
      <c r="AQ50" s="331" t="s">
        <v>547</v>
      </c>
      <c r="AR50" s="332" t="s">
        <v>548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1890331</v>
      </c>
      <c r="AN51" s="334">
        <v>56280</v>
      </c>
      <c r="AO51" s="335">
        <v>37.4</v>
      </c>
      <c r="AP51" s="336">
        <v>85173</v>
      </c>
      <c r="AQ51" s="337">
        <v>-4.3</v>
      </c>
      <c r="AR51" s="338">
        <v>41.7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1159227</v>
      </c>
      <c r="AN52" s="342">
        <v>34513</v>
      </c>
      <c r="AO52" s="343">
        <v>81.5</v>
      </c>
      <c r="AP52" s="344">
        <v>43913</v>
      </c>
      <c r="AQ52" s="345">
        <v>-3.4</v>
      </c>
      <c r="AR52" s="346">
        <v>84.9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2480597</v>
      </c>
      <c r="AN53" s="334">
        <v>74152</v>
      </c>
      <c r="AO53" s="335">
        <v>31.8</v>
      </c>
      <c r="AP53" s="336">
        <v>94081</v>
      </c>
      <c r="AQ53" s="337">
        <v>10.5</v>
      </c>
      <c r="AR53" s="338">
        <v>21.3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1418530</v>
      </c>
      <c r="AN54" s="342">
        <v>42404</v>
      </c>
      <c r="AO54" s="343">
        <v>22.9</v>
      </c>
      <c r="AP54" s="344">
        <v>48949</v>
      </c>
      <c r="AQ54" s="345">
        <v>11.5</v>
      </c>
      <c r="AR54" s="346">
        <v>11.4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1098105</v>
      </c>
      <c r="AN55" s="334">
        <v>32743</v>
      </c>
      <c r="AO55" s="335">
        <v>-55.8</v>
      </c>
      <c r="AP55" s="336">
        <v>92632</v>
      </c>
      <c r="AQ55" s="337">
        <v>-1.5</v>
      </c>
      <c r="AR55" s="338">
        <v>-54.3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694828</v>
      </c>
      <c r="AN56" s="342">
        <v>20718</v>
      </c>
      <c r="AO56" s="343">
        <v>-51.1</v>
      </c>
      <c r="AP56" s="344">
        <v>47978</v>
      </c>
      <c r="AQ56" s="345">
        <v>-2</v>
      </c>
      <c r="AR56" s="346">
        <v>-49.1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1523269</v>
      </c>
      <c r="AN57" s="334">
        <v>45745</v>
      </c>
      <c r="AO57" s="335">
        <v>39.700000000000003</v>
      </c>
      <c r="AP57" s="336">
        <v>71279</v>
      </c>
      <c r="AQ57" s="337">
        <v>-23.1</v>
      </c>
      <c r="AR57" s="338">
        <v>62.8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915400</v>
      </c>
      <c r="AN58" s="342">
        <v>27490</v>
      </c>
      <c r="AO58" s="343">
        <v>32.700000000000003</v>
      </c>
      <c r="AP58" s="344">
        <v>36731</v>
      </c>
      <c r="AQ58" s="345">
        <v>-23.4</v>
      </c>
      <c r="AR58" s="346">
        <v>56.1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1192424</v>
      </c>
      <c r="AN59" s="334">
        <v>35862</v>
      </c>
      <c r="AO59" s="335">
        <v>-21.6</v>
      </c>
      <c r="AP59" s="336">
        <v>74994</v>
      </c>
      <c r="AQ59" s="337">
        <v>5.2</v>
      </c>
      <c r="AR59" s="338">
        <v>-26.8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540276</v>
      </c>
      <c r="AN60" s="342">
        <v>16249</v>
      </c>
      <c r="AO60" s="343">
        <v>-40.9</v>
      </c>
      <c r="AP60" s="344">
        <v>36188</v>
      </c>
      <c r="AQ60" s="345">
        <v>-1.5</v>
      </c>
      <c r="AR60" s="346">
        <v>-39.4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1636945</v>
      </c>
      <c r="AN61" s="349">
        <v>48956</v>
      </c>
      <c r="AO61" s="350">
        <v>6.3</v>
      </c>
      <c r="AP61" s="351">
        <v>83632</v>
      </c>
      <c r="AQ61" s="352">
        <v>-2.6</v>
      </c>
      <c r="AR61" s="338">
        <v>8.9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945652</v>
      </c>
      <c r="AN62" s="342">
        <v>28275</v>
      </c>
      <c r="AO62" s="343">
        <v>9</v>
      </c>
      <c r="AP62" s="344">
        <v>42752</v>
      </c>
      <c r="AQ62" s="345">
        <v>-3.8</v>
      </c>
      <c r="AR62" s="346">
        <v>12.8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uf90momtzPeFP3IGGRx2h1lscgfzv2KIkt3lMXVS2+Au1v88BlLCW1bSCzrSWI4Pa7Of8mKJmUdk8E0xJUoBHg==" saltValue="HRGp9tpMRfTkhvjM9z1+T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557</v>
      </c>
    </row>
    <row r="121" spans="125:125" ht="13.5" hidden="1" customHeight="1" x14ac:dyDescent="0.2">
      <c r="DU121" s="259"/>
    </row>
  </sheetData>
  <sheetProtection algorithmName="SHA-512" hashValue="iOShythK/zfG/QUjjQ/mxJ09t3PijoPHiO30aCat+YnV7ud/57yFZULIuVnAXipUEeWyB4j+Kpj85WpLkU17mw==" saltValue="n0TeTsdhNAsQRZOS78qi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558</v>
      </c>
    </row>
  </sheetData>
  <sheetProtection algorithmName="SHA-512" hashValue="TmNmynJz4kStmjkDASdMoPHjkYUPdybRBFR7ccEb8nT2ttHok0sDtOW/9ZFN8EIOXKAJL5PwEcDCWGg4FNzU/g==" saltValue="QzCWlyQyOsQbZyS06iyL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559</v>
      </c>
      <c r="G46" s="8" t="s">
        <v>560</v>
      </c>
      <c r="H46" s="8" t="s">
        <v>561</v>
      </c>
      <c r="I46" s="8" t="s">
        <v>562</v>
      </c>
      <c r="J46" s="9" t="s">
        <v>563</v>
      </c>
    </row>
    <row r="47" spans="2:10" ht="57.75" customHeight="1" x14ac:dyDescent="0.2">
      <c r="B47" s="10"/>
      <c r="C47" s="1175" t="s">
        <v>3</v>
      </c>
      <c r="D47" s="1175"/>
      <c r="E47" s="1176"/>
      <c r="F47" s="11">
        <v>33.909999999999997</v>
      </c>
      <c r="G47" s="12">
        <v>33.92</v>
      </c>
      <c r="H47" s="12">
        <v>30.09</v>
      </c>
      <c r="I47" s="12">
        <v>32.14</v>
      </c>
      <c r="J47" s="13">
        <v>35.700000000000003</v>
      </c>
    </row>
    <row r="48" spans="2:10" ht="57.75" customHeight="1" x14ac:dyDescent="0.2">
      <c r="B48" s="14"/>
      <c r="C48" s="1177" t="s">
        <v>4</v>
      </c>
      <c r="D48" s="1177"/>
      <c r="E48" s="1178"/>
      <c r="F48" s="15">
        <v>9.2899999999999991</v>
      </c>
      <c r="G48" s="16">
        <v>7.53</v>
      </c>
      <c r="H48" s="16">
        <v>8.9499999999999993</v>
      </c>
      <c r="I48" s="16">
        <v>11.14</v>
      </c>
      <c r="J48" s="17">
        <v>10.84</v>
      </c>
    </row>
    <row r="49" spans="2:10" ht="57.75" customHeight="1" thickBot="1" x14ac:dyDescent="0.25">
      <c r="B49" s="18"/>
      <c r="C49" s="1179" t="s">
        <v>5</v>
      </c>
      <c r="D49" s="1179"/>
      <c r="E49" s="1180"/>
      <c r="F49" s="19" t="s">
        <v>564</v>
      </c>
      <c r="G49" s="20" t="s">
        <v>565</v>
      </c>
      <c r="H49" s="20" t="s">
        <v>566</v>
      </c>
      <c r="I49" s="20">
        <v>6.39</v>
      </c>
      <c r="J49" s="21">
        <v>2.21</v>
      </c>
    </row>
    <row r="50" spans="2:10" ht="13" x14ac:dyDescent="0.2"/>
  </sheetData>
  <sheetProtection algorithmName="SHA-512" hashValue="q1WMEBjvZ9rR1bfZAaak7NqK85pL814DOnYLzWE+7Q0Pz3KtZ2etkE+ejKfjGboA+BhS0Lq+EOLGjxvXHJWpgw==" saltValue="MN8vlu+5/YlBJ/El7YjH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87" t="s">
        <v>567</v>
      </c>
      <c r="D34" s="1187"/>
      <c r="E34" s="1188"/>
      <c r="F34" s="32">
        <v>22.75</v>
      </c>
      <c r="G34" s="33">
        <v>23.12</v>
      </c>
      <c r="H34" s="33">
        <v>22.16</v>
      </c>
      <c r="I34" s="33">
        <v>20.86</v>
      </c>
      <c r="J34" s="34">
        <v>20.66</v>
      </c>
      <c r="K34" s="22"/>
      <c r="L34" s="22"/>
      <c r="M34" s="22"/>
      <c r="N34" s="22"/>
      <c r="O34" s="22"/>
      <c r="P34" s="22"/>
    </row>
    <row r="35" spans="1:16" ht="39" customHeight="1" x14ac:dyDescent="0.2">
      <c r="A35" s="22"/>
      <c r="B35" s="35"/>
      <c r="C35" s="1181" t="s">
        <v>568</v>
      </c>
      <c r="D35" s="1182"/>
      <c r="E35" s="1183"/>
      <c r="F35" s="36">
        <v>9.2799999999999994</v>
      </c>
      <c r="G35" s="37">
        <v>7.53</v>
      </c>
      <c r="H35" s="37">
        <v>8.94</v>
      </c>
      <c r="I35" s="37">
        <v>11.14</v>
      </c>
      <c r="J35" s="38">
        <v>10.83</v>
      </c>
      <c r="K35" s="22"/>
      <c r="L35" s="22"/>
      <c r="M35" s="22"/>
      <c r="N35" s="22"/>
      <c r="O35" s="22"/>
      <c r="P35" s="22"/>
    </row>
    <row r="36" spans="1:16" ht="39" customHeight="1" x14ac:dyDescent="0.2">
      <c r="A36" s="22"/>
      <c r="B36" s="35"/>
      <c r="C36" s="1181" t="s">
        <v>569</v>
      </c>
      <c r="D36" s="1182"/>
      <c r="E36" s="1183"/>
      <c r="F36" s="36">
        <v>2.58</v>
      </c>
      <c r="G36" s="37">
        <v>2.74</v>
      </c>
      <c r="H36" s="37">
        <v>2.98</v>
      </c>
      <c r="I36" s="37">
        <v>3.5</v>
      </c>
      <c r="J36" s="38">
        <v>4.7</v>
      </c>
      <c r="K36" s="22"/>
      <c r="L36" s="22"/>
      <c r="M36" s="22"/>
      <c r="N36" s="22"/>
      <c r="O36" s="22"/>
      <c r="P36" s="22"/>
    </row>
    <row r="37" spans="1:16" ht="39" customHeight="1" x14ac:dyDescent="0.2">
      <c r="A37" s="22"/>
      <c r="B37" s="35"/>
      <c r="C37" s="1181" t="s">
        <v>570</v>
      </c>
      <c r="D37" s="1182"/>
      <c r="E37" s="1183"/>
      <c r="F37" s="36">
        <v>6.72</v>
      </c>
      <c r="G37" s="37">
        <v>6.66</v>
      </c>
      <c r="H37" s="37">
        <v>5.76</v>
      </c>
      <c r="I37" s="37">
        <v>4.8499999999999996</v>
      </c>
      <c r="J37" s="38">
        <v>4.09</v>
      </c>
      <c r="K37" s="22"/>
      <c r="L37" s="22"/>
      <c r="M37" s="22"/>
      <c r="N37" s="22"/>
      <c r="O37" s="22"/>
      <c r="P37" s="22"/>
    </row>
    <row r="38" spans="1:16" ht="39" customHeight="1" x14ac:dyDescent="0.2">
      <c r="A38" s="22"/>
      <c r="B38" s="35"/>
      <c r="C38" s="1181" t="s">
        <v>571</v>
      </c>
      <c r="D38" s="1182"/>
      <c r="E38" s="1183"/>
      <c r="F38" s="36" t="s">
        <v>517</v>
      </c>
      <c r="G38" s="37" t="s">
        <v>517</v>
      </c>
      <c r="H38" s="37">
        <v>0.84</v>
      </c>
      <c r="I38" s="37">
        <v>0.89</v>
      </c>
      <c r="J38" s="38">
        <v>0.85</v>
      </c>
      <c r="K38" s="22"/>
      <c r="L38" s="22"/>
      <c r="M38" s="22"/>
      <c r="N38" s="22"/>
      <c r="O38" s="22"/>
      <c r="P38" s="22"/>
    </row>
    <row r="39" spans="1:16" ht="39" customHeight="1" x14ac:dyDescent="0.2">
      <c r="A39" s="22"/>
      <c r="B39" s="35"/>
      <c r="C39" s="1181" t="s">
        <v>572</v>
      </c>
      <c r="D39" s="1182"/>
      <c r="E39" s="1183"/>
      <c r="F39" s="36">
        <v>0.27</v>
      </c>
      <c r="G39" s="37">
        <v>0.32</v>
      </c>
      <c r="H39" s="37">
        <v>0.28000000000000003</v>
      </c>
      <c r="I39" s="37">
        <v>0.26</v>
      </c>
      <c r="J39" s="38">
        <v>0.28000000000000003</v>
      </c>
      <c r="K39" s="22"/>
      <c r="L39" s="22"/>
      <c r="M39" s="22"/>
      <c r="N39" s="22"/>
      <c r="O39" s="22"/>
      <c r="P39" s="22"/>
    </row>
    <row r="40" spans="1:16" ht="39" customHeight="1" x14ac:dyDescent="0.2">
      <c r="A40" s="22"/>
      <c r="B40" s="35"/>
      <c r="C40" s="1181" t="s">
        <v>573</v>
      </c>
      <c r="D40" s="1182"/>
      <c r="E40" s="1183"/>
      <c r="F40" s="36" t="s">
        <v>517</v>
      </c>
      <c r="G40" s="37" t="s">
        <v>517</v>
      </c>
      <c r="H40" s="37" t="s">
        <v>517</v>
      </c>
      <c r="I40" s="37">
        <v>0</v>
      </c>
      <c r="J40" s="38">
        <v>0</v>
      </c>
      <c r="K40" s="22"/>
      <c r="L40" s="22"/>
      <c r="M40" s="22"/>
      <c r="N40" s="22"/>
      <c r="O40" s="22"/>
      <c r="P40" s="22"/>
    </row>
    <row r="41" spans="1:16" ht="39" customHeight="1" x14ac:dyDescent="0.2">
      <c r="A41" s="22"/>
      <c r="B41" s="35"/>
      <c r="C41" s="1181" t="s">
        <v>574</v>
      </c>
      <c r="D41" s="1182"/>
      <c r="E41" s="1183"/>
      <c r="F41" s="36" t="s">
        <v>517</v>
      </c>
      <c r="G41" s="37" t="s">
        <v>517</v>
      </c>
      <c r="H41" s="37" t="s">
        <v>517</v>
      </c>
      <c r="I41" s="37" t="s">
        <v>517</v>
      </c>
      <c r="J41" s="38">
        <v>0</v>
      </c>
      <c r="K41" s="22"/>
      <c r="L41" s="22"/>
      <c r="M41" s="22"/>
      <c r="N41" s="22"/>
      <c r="O41" s="22"/>
      <c r="P41" s="22"/>
    </row>
    <row r="42" spans="1:16" ht="39" customHeight="1" x14ac:dyDescent="0.2">
      <c r="A42" s="22"/>
      <c r="B42" s="39"/>
      <c r="C42" s="1181" t="s">
        <v>575</v>
      </c>
      <c r="D42" s="1182"/>
      <c r="E42" s="1183"/>
      <c r="F42" s="36" t="s">
        <v>517</v>
      </c>
      <c r="G42" s="37" t="s">
        <v>517</v>
      </c>
      <c r="H42" s="37" t="s">
        <v>517</v>
      </c>
      <c r="I42" s="37" t="s">
        <v>517</v>
      </c>
      <c r="J42" s="38" t="s">
        <v>517</v>
      </c>
      <c r="K42" s="22"/>
      <c r="L42" s="22"/>
      <c r="M42" s="22"/>
      <c r="N42" s="22"/>
      <c r="O42" s="22"/>
      <c r="P42" s="22"/>
    </row>
    <row r="43" spans="1:16" ht="39" customHeight="1" thickBot="1" x14ac:dyDescent="0.25">
      <c r="A43" s="22"/>
      <c r="B43" s="40"/>
      <c r="C43" s="1184" t="s">
        <v>576</v>
      </c>
      <c r="D43" s="1185"/>
      <c r="E43" s="1186"/>
      <c r="F43" s="41">
        <v>0</v>
      </c>
      <c r="G43" s="42">
        <v>0.81</v>
      </c>
      <c r="H43" s="42" t="s">
        <v>517</v>
      </c>
      <c r="I43" s="42" t="s">
        <v>517</v>
      </c>
      <c r="J43" s="43" t="s">
        <v>517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qXSqled651BxpgEACGj10RJ0zA7oIU7d3+I24+jn8pOJQzMmg3q+9GuYLE8tUE9Mr9UOHz1yyrkRM/eFyTSdjQ==" saltValue="8D08OZZZPlSe2TOzgOnv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1644</v>
      </c>
      <c r="L45" s="60">
        <v>1566</v>
      </c>
      <c r="M45" s="60">
        <v>1612</v>
      </c>
      <c r="N45" s="60">
        <v>1734</v>
      </c>
      <c r="O45" s="61">
        <v>1717</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517</v>
      </c>
      <c r="L46" s="64" t="s">
        <v>517</v>
      </c>
      <c r="M46" s="64" t="s">
        <v>517</v>
      </c>
      <c r="N46" s="64" t="s">
        <v>517</v>
      </c>
      <c r="O46" s="65" t="s">
        <v>517</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517</v>
      </c>
      <c r="L47" s="64" t="s">
        <v>517</v>
      </c>
      <c r="M47" s="64" t="s">
        <v>517</v>
      </c>
      <c r="N47" s="64" t="s">
        <v>517</v>
      </c>
      <c r="O47" s="65" t="s">
        <v>517</v>
      </c>
      <c r="P47" s="48"/>
      <c r="Q47" s="48"/>
      <c r="R47" s="48"/>
      <c r="S47" s="48"/>
      <c r="T47" s="48"/>
      <c r="U47" s="48"/>
    </row>
    <row r="48" spans="1:21" ht="30.75" customHeight="1" x14ac:dyDescent="0.2">
      <c r="A48" s="48"/>
      <c r="B48" s="1214"/>
      <c r="C48" s="1215"/>
      <c r="D48" s="62"/>
      <c r="E48" s="1191" t="s">
        <v>15</v>
      </c>
      <c r="F48" s="1191"/>
      <c r="G48" s="1191"/>
      <c r="H48" s="1191"/>
      <c r="I48" s="1191"/>
      <c r="J48" s="1192"/>
      <c r="K48" s="63">
        <v>803</v>
      </c>
      <c r="L48" s="64">
        <v>863</v>
      </c>
      <c r="M48" s="64">
        <v>762</v>
      </c>
      <c r="N48" s="64">
        <v>766</v>
      </c>
      <c r="O48" s="65">
        <v>682</v>
      </c>
      <c r="P48" s="48"/>
      <c r="Q48" s="48"/>
      <c r="R48" s="48"/>
      <c r="S48" s="48"/>
      <c r="T48" s="48"/>
      <c r="U48" s="48"/>
    </row>
    <row r="49" spans="1:21" ht="30.75" customHeight="1" x14ac:dyDescent="0.2">
      <c r="A49" s="48"/>
      <c r="B49" s="1214"/>
      <c r="C49" s="1215"/>
      <c r="D49" s="62"/>
      <c r="E49" s="1191" t="s">
        <v>16</v>
      </c>
      <c r="F49" s="1191"/>
      <c r="G49" s="1191"/>
      <c r="H49" s="1191"/>
      <c r="I49" s="1191"/>
      <c r="J49" s="1192"/>
      <c r="K49" s="63">
        <v>0</v>
      </c>
      <c r="L49" s="64">
        <v>0</v>
      </c>
      <c r="M49" s="64">
        <v>0</v>
      </c>
      <c r="N49" s="64">
        <v>18</v>
      </c>
      <c r="O49" s="65">
        <v>13</v>
      </c>
      <c r="P49" s="48"/>
      <c r="Q49" s="48"/>
      <c r="R49" s="48"/>
      <c r="S49" s="48"/>
      <c r="T49" s="48"/>
      <c r="U49" s="48"/>
    </row>
    <row r="50" spans="1:21" ht="30.75" customHeight="1" x14ac:dyDescent="0.2">
      <c r="A50" s="48"/>
      <c r="B50" s="1214"/>
      <c r="C50" s="1215"/>
      <c r="D50" s="62"/>
      <c r="E50" s="1191" t="s">
        <v>17</v>
      </c>
      <c r="F50" s="1191"/>
      <c r="G50" s="1191"/>
      <c r="H50" s="1191"/>
      <c r="I50" s="1191"/>
      <c r="J50" s="1192"/>
      <c r="K50" s="63">
        <v>16</v>
      </c>
      <c r="L50" s="64">
        <v>16</v>
      </c>
      <c r="M50" s="64">
        <v>15</v>
      </c>
      <c r="N50" s="64">
        <v>15</v>
      </c>
      <c r="O50" s="65">
        <v>15</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517</v>
      </c>
      <c r="L51" s="64" t="s">
        <v>517</v>
      </c>
      <c r="M51" s="64" t="s">
        <v>517</v>
      </c>
      <c r="N51" s="64" t="s">
        <v>517</v>
      </c>
      <c r="O51" s="65" t="s">
        <v>517</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1535</v>
      </c>
      <c r="L52" s="64">
        <v>1482</v>
      </c>
      <c r="M52" s="64">
        <v>1503</v>
      </c>
      <c r="N52" s="64">
        <v>1583</v>
      </c>
      <c r="O52" s="65">
        <v>1551</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928</v>
      </c>
      <c r="L53" s="69">
        <v>963</v>
      </c>
      <c r="M53" s="69">
        <v>886</v>
      </c>
      <c r="N53" s="69">
        <v>950</v>
      </c>
      <c r="O53" s="70">
        <v>876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3">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2">
      <c r="B58" s="1197" t="s">
        <v>26</v>
      </c>
      <c r="C58" s="1198"/>
      <c r="D58" s="1203" t="s">
        <v>27</v>
      </c>
      <c r="E58" s="1204"/>
      <c r="F58" s="1204"/>
      <c r="G58" s="1204"/>
      <c r="H58" s="1204"/>
      <c r="I58" s="1204"/>
      <c r="J58" s="1205"/>
      <c r="K58" s="83" t="s">
        <v>517</v>
      </c>
      <c r="L58" s="84" t="s">
        <v>517</v>
      </c>
      <c r="M58" s="84" t="s">
        <v>517</v>
      </c>
      <c r="N58" s="84" t="s">
        <v>517</v>
      </c>
      <c r="O58" s="85" t="s">
        <v>517</v>
      </c>
    </row>
    <row r="59" spans="1:21" ht="31.5" customHeight="1" x14ac:dyDescent="0.2">
      <c r="B59" s="1199"/>
      <c r="C59" s="1200"/>
      <c r="D59" s="1206" t="s">
        <v>28</v>
      </c>
      <c r="E59" s="1207"/>
      <c r="F59" s="1207"/>
      <c r="G59" s="1207"/>
      <c r="H59" s="1207"/>
      <c r="I59" s="1207"/>
      <c r="J59" s="1208"/>
      <c r="K59" s="86" t="s">
        <v>517</v>
      </c>
      <c r="L59" s="87" t="s">
        <v>517</v>
      </c>
      <c r="M59" s="87" t="s">
        <v>517</v>
      </c>
      <c r="N59" s="87" t="s">
        <v>517</v>
      </c>
      <c r="O59" s="88" t="s">
        <v>517</v>
      </c>
    </row>
    <row r="60" spans="1:21" ht="31.5" customHeight="1" thickBot="1" x14ac:dyDescent="0.25">
      <c r="B60" s="1201"/>
      <c r="C60" s="1202"/>
      <c r="D60" s="1209" t="s">
        <v>29</v>
      </c>
      <c r="E60" s="1210"/>
      <c r="F60" s="1210"/>
      <c r="G60" s="1210"/>
      <c r="H60" s="1210"/>
      <c r="I60" s="1210"/>
      <c r="J60" s="1211"/>
      <c r="K60" s="89" t="s">
        <v>517</v>
      </c>
      <c r="L60" s="90" t="s">
        <v>517</v>
      </c>
      <c r="M60" s="90" t="s">
        <v>517</v>
      </c>
      <c r="N60" s="90" t="s">
        <v>517</v>
      </c>
      <c r="O60" s="91" t="s">
        <v>517</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yUvA15pnoiZhe1OhNF1Qa7Vwmu75WaoxLts/aFYvd06ASvX1M/7qByOJA0rSZOXe8X7tvCXYFG+guv2reglPg==" saltValue="ljoCO4q7zB4czss/vRS21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559</v>
      </c>
      <c r="J40" s="103" t="s">
        <v>560</v>
      </c>
      <c r="K40" s="103" t="s">
        <v>561</v>
      </c>
      <c r="L40" s="103" t="s">
        <v>562</v>
      </c>
      <c r="M40" s="104" t="s">
        <v>563</v>
      </c>
    </row>
    <row r="41" spans="2:13" ht="27.75" customHeight="1" x14ac:dyDescent="0.2">
      <c r="B41" s="1232" t="s">
        <v>32</v>
      </c>
      <c r="C41" s="1233"/>
      <c r="D41" s="105"/>
      <c r="E41" s="1234" t="s">
        <v>33</v>
      </c>
      <c r="F41" s="1234"/>
      <c r="G41" s="1234"/>
      <c r="H41" s="1235"/>
      <c r="I41" s="355">
        <v>14057</v>
      </c>
      <c r="J41" s="356">
        <v>14517</v>
      </c>
      <c r="K41" s="356">
        <v>13723</v>
      </c>
      <c r="L41" s="356">
        <v>13212</v>
      </c>
      <c r="M41" s="357">
        <v>12042</v>
      </c>
    </row>
    <row r="42" spans="2:13" ht="27.75" customHeight="1" x14ac:dyDescent="0.2">
      <c r="B42" s="1222"/>
      <c r="C42" s="1223"/>
      <c r="D42" s="106"/>
      <c r="E42" s="1226" t="s">
        <v>34</v>
      </c>
      <c r="F42" s="1226"/>
      <c r="G42" s="1226"/>
      <c r="H42" s="1227"/>
      <c r="I42" s="358">
        <v>285</v>
      </c>
      <c r="J42" s="359">
        <v>270</v>
      </c>
      <c r="K42" s="359">
        <v>255</v>
      </c>
      <c r="L42" s="359">
        <v>240</v>
      </c>
      <c r="M42" s="360">
        <v>225</v>
      </c>
    </row>
    <row r="43" spans="2:13" ht="27.75" customHeight="1" x14ac:dyDescent="0.2">
      <c r="B43" s="1222"/>
      <c r="C43" s="1223"/>
      <c r="D43" s="106"/>
      <c r="E43" s="1226" t="s">
        <v>35</v>
      </c>
      <c r="F43" s="1226"/>
      <c r="G43" s="1226"/>
      <c r="H43" s="1227"/>
      <c r="I43" s="358">
        <v>11184</v>
      </c>
      <c r="J43" s="359">
        <v>10961</v>
      </c>
      <c r="K43" s="359">
        <v>10409</v>
      </c>
      <c r="L43" s="359">
        <v>9601</v>
      </c>
      <c r="M43" s="360">
        <v>8395</v>
      </c>
    </row>
    <row r="44" spans="2:13" ht="27.75" customHeight="1" x14ac:dyDescent="0.2">
      <c r="B44" s="1222"/>
      <c r="C44" s="1223"/>
      <c r="D44" s="106"/>
      <c r="E44" s="1226" t="s">
        <v>36</v>
      </c>
      <c r="F44" s="1226"/>
      <c r="G44" s="1226"/>
      <c r="H44" s="1227"/>
      <c r="I44" s="358">
        <v>255</v>
      </c>
      <c r="J44" s="359">
        <v>255</v>
      </c>
      <c r="K44" s="359">
        <v>255</v>
      </c>
      <c r="L44" s="359">
        <v>235</v>
      </c>
      <c r="M44" s="360">
        <v>170</v>
      </c>
    </row>
    <row r="45" spans="2:13" ht="27.75" customHeight="1" x14ac:dyDescent="0.2">
      <c r="B45" s="1222"/>
      <c r="C45" s="1223"/>
      <c r="D45" s="106"/>
      <c r="E45" s="1226" t="s">
        <v>37</v>
      </c>
      <c r="F45" s="1226"/>
      <c r="G45" s="1226"/>
      <c r="H45" s="1227"/>
      <c r="I45" s="358">
        <v>945</v>
      </c>
      <c r="J45" s="359">
        <v>882</v>
      </c>
      <c r="K45" s="359">
        <v>871</v>
      </c>
      <c r="L45" s="359">
        <v>869</v>
      </c>
      <c r="M45" s="360">
        <v>1048</v>
      </c>
    </row>
    <row r="46" spans="2:13" ht="27.75" customHeight="1" x14ac:dyDescent="0.2">
      <c r="B46" s="1222"/>
      <c r="C46" s="1223"/>
      <c r="D46" s="107"/>
      <c r="E46" s="1226" t="s">
        <v>38</v>
      </c>
      <c r="F46" s="1226"/>
      <c r="G46" s="1226"/>
      <c r="H46" s="1227"/>
      <c r="I46" s="358" t="s">
        <v>517</v>
      </c>
      <c r="J46" s="359" t="s">
        <v>517</v>
      </c>
      <c r="K46" s="359" t="s">
        <v>517</v>
      </c>
      <c r="L46" s="359" t="s">
        <v>517</v>
      </c>
      <c r="M46" s="360" t="s">
        <v>517</v>
      </c>
    </row>
    <row r="47" spans="2:13" ht="27.75" customHeight="1" x14ac:dyDescent="0.2">
      <c r="B47" s="1222"/>
      <c r="C47" s="1223"/>
      <c r="D47" s="108"/>
      <c r="E47" s="1236" t="s">
        <v>39</v>
      </c>
      <c r="F47" s="1237"/>
      <c r="G47" s="1237"/>
      <c r="H47" s="1238"/>
      <c r="I47" s="358" t="s">
        <v>517</v>
      </c>
      <c r="J47" s="359" t="s">
        <v>517</v>
      </c>
      <c r="K47" s="359" t="s">
        <v>517</v>
      </c>
      <c r="L47" s="359" t="s">
        <v>517</v>
      </c>
      <c r="M47" s="360" t="s">
        <v>517</v>
      </c>
    </row>
    <row r="48" spans="2:13" ht="27.75" customHeight="1" x14ac:dyDescent="0.2">
      <c r="B48" s="1222"/>
      <c r="C48" s="1223"/>
      <c r="D48" s="106"/>
      <c r="E48" s="1226" t="s">
        <v>40</v>
      </c>
      <c r="F48" s="1226"/>
      <c r="G48" s="1226"/>
      <c r="H48" s="1227"/>
      <c r="I48" s="358" t="s">
        <v>517</v>
      </c>
      <c r="J48" s="359" t="s">
        <v>517</v>
      </c>
      <c r="K48" s="359" t="s">
        <v>517</v>
      </c>
      <c r="L48" s="359" t="s">
        <v>517</v>
      </c>
      <c r="M48" s="360" t="s">
        <v>517</v>
      </c>
    </row>
    <row r="49" spans="2:13" ht="27.75" customHeight="1" x14ac:dyDescent="0.2">
      <c r="B49" s="1224"/>
      <c r="C49" s="1225"/>
      <c r="D49" s="106"/>
      <c r="E49" s="1226" t="s">
        <v>41</v>
      </c>
      <c r="F49" s="1226"/>
      <c r="G49" s="1226"/>
      <c r="H49" s="1227"/>
      <c r="I49" s="358" t="s">
        <v>517</v>
      </c>
      <c r="J49" s="359" t="s">
        <v>517</v>
      </c>
      <c r="K49" s="359" t="s">
        <v>517</v>
      </c>
      <c r="L49" s="359" t="s">
        <v>517</v>
      </c>
      <c r="M49" s="360" t="s">
        <v>517</v>
      </c>
    </row>
    <row r="50" spans="2:13" ht="27.75" customHeight="1" x14ac:dyDescent="0.2">
      <c r="B50" s="1220" t="s">
        <v>42</v>
      </c>
      <c r="C50" s="1221"/>
      <c r="D50" s="109"/>
      <c r="E50" s="1226" t="s">
        <v>43</v>
      </c>
      <c r="F50" s="1226"/>
      <c r="G50" s="1226"/>
      <c r="H50" s="1227"/>
      <c r="I50" s="358">
        <v>5346</v>
      </c>
      <c r="J50" s="359">
        <v>5113</v>
      </c>
      <c r="K50" s="359">
        <v>4773</v>
      </c>
      <c r="L50" s="359">
        <v>5231</v>
      </c>
      <c r="M50" s="360">
        <v>6563</v>
      </c>
    </row>
    <row r="51" spans="2:13" ht="27.75" customHeight="1" x14ac:dyDescent="0.2">
      <c r="B51" s="1222"/>
      <c r="C51" s="1223"/>
      <c r="D51" s="106"/>
      <c r="E51" s="1226" t="s">
        <v>44</v>
      </c>
      <c r="F51" s="1226"/>
      <c r="G51" s="1226"/>
      <c r="H51" s="1227"/>
      <c r="I51" s="358">
        <v>180</v>
      </c>
      <c r="J51" s="359">
        <v>168</v>
      </c>
      <c r="K51" s="359">
        <v>157</v>
      </c>
      <c r="L51" s="359">
        <v>146</v>
      </c>
      <c r="M51" s="360">
        <v>135</v>
      </c>
    </row>
    <row r="52" spans="2:13" ht="27.75" customHeight="1" x14ac:dyDescent="0.2">
      <c r="B52" s="1224"/>
      <c r="C52" s="1225"/>
      <c r="D52" s="106"/>
      <c r="E52" s="1226" t="s">
        <v>45</v>
      </c>
      <c r="F52" s="1226"/>
      <c r="G52" s="1226"/>
      <c r="H52" s="1227"/>
      <c r="I52" s="358">
        <v>15795</v>
      </c>
      <c r="J52" s="359">
        <v>16008</v>
      </c>
      <c r="K52" s="359">
        <v>15382</v>
      </c>
      <c r="L52" s="359">
        <v>14791</v>
      </c>
      <c r="M52" s="360">
        <v>13722</v>
      </c>
    </row>
    <row r="53" spans="2:13" ht="27.75" customHeight="1" thickBot="1" x14ac:dyDescent="0.25">
      <c r="B53" s="1228" t="s">
        <v>46</v>
      </c>
      <c r="C53" s="1229"/>
      <c r="D53" s="110"/>
      <c r="E53" s="1230" t="s">
        <v>47</v>
      </c>
      <c r="F53" s="1230"/>
      <c r="G53" s="1230"/>
      <c r="H53" s="1231"/>
      <c r="I53" s="361">
        <v>5406</v>
      </c>
      <c r="J53" s="362">
        <v>5596</v>
      </c>
      <c r="K53" s="362">
        <v>5201</v>
      </c>
      <c r="L53" s="362">
        <v>3988</v>
      </c>
      <c r="M53" s="363">
        <v>1460</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YDNk3js8VWDwLZgULLSYoLJi3IaSwAxU+Pa2FGs7kyoKnCTnBT1Uf7/75JxLquXR4+CFogss8898ssjfUZ1GUg==" saltValue="kU7euI3/WJisTJoX93F1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561</v>
      </c>
      <c r="G54" s="119" t="s">
        <v>562</v>
      </c>
      <c r="H54" s="120" t="s">
        <v>563</v>
      </c>
    </row>
    <row r="55" spans="2:8" ht="52.5" customHeight="1" x14ac:dyDescent="0.2">
      <c r="B55" s="121"/>
      <c r="C55" s="1247" t="s">
        <v>50</v>
      </c>
      <c r="D55" s="1247"/>
      <c r="E55" s="1248"/>
      <c r="F55" s="122">
        <v>2931</v>
      </c>
      <c r="G55" s="122">
        <v>3314</v>
      </c>
      <c r="H55" s="123">
        <v>3594</v>
      </c>
    </row>
    <row r="56" spans="2:8" ht="52.5" customHeight="1" x14ac:dyDescent="0.2">
      <c r="B56" s="124"/>
      <c r="C56" s="1249" t="s">
        <v>51</v>
      </c>
      <c r="D56" s="1249"/>
      <c r="E56" s="1250"/>
      <c r="F56" s="125">
        <v>216</v>
      </c>
      <c r="G56" s="125">
        <v>273</v>
      </c>
      <c r="H56" s="126">
        <v>273</v>
      </c>
    </row>
    <row r="57" spans="2:8" ht="53.25" customHeight="1" x14ac:dyDescent="0.2">
      <c r="B57" s="124"/>
      <c r="C57" s="1251" t="s">
        <v>52</v>
      </c>
      <c r="D57" s="1251"/>
      <c r="E57" s="1252"/>
      <c r="F57" s="127">
        <v>2223</v>
      </c>
      <c r="G57" s="127">
        <v>2627</v>
      </c>
      <c r="H57" s="128">
        <v>3646</v>
      </c>
    </row>
    <row r="58" spans="2:8" ht="45.75" customHeight="1" x14ac:dyDescent="0.2">
      <c r="B58" s="129"/>
      <c r="C58" s="1239" t="s">
        <v>595</v>
      </c>
      <c r="D58" s="1240"/>
      <c r="E58" s="1241"/>
      <c r="F58" s="130" t="s">
        <v>600</v>
      </c>
      <c r="G58" s="130" t="s">
        <v>600</v>
      </c>
      <c r="H58" s="131">
        <v>1074</v>
      </c>
    </row>
    <row r="59" spans="2:8" ht="45.75" customHeight="1" x14ac:dyDescent="0.2">
      <c r="B59" s="129"/>
      <c r="C59" s="1239" t="s">
        <v>596</v>
      </c>
      <c r="D59" s="1240"/>
      <c r="E59" s="1241"/>
      <c r="F59" s="130">
        <v>1088</v>
      </c>
      <c r="G59" s="130">
        <v>1024</v>
      </c>
      <c r="H59" s="131">
        <v>990</v>
      </c>
    </row>
    <row r="60" spans="2:8" ht="45.75" customHeight="1" x14ac:dyDescent="0.2">
      <c r="B60" s="129"/>
      <c r="C60" s="1239" t="s">
        <v>597</v>
      </c>
      <c r="D60" s="1240"/>
      <c r="E60" s="1241"/>
      <c r="F60" s="130" t="s">
        <v>600</v>
      </c>
      <c r="G60" s="130">
        <v>568</v>
      </c>
      <c r="H60" s="131">
        <v>545</v>
      </c>
    </row>
    <row r="61" spans="2:8" ht="45.75" customHeight="1" x14ac:dyDescent="0.2">
      <c r="B61" s="129"/>
      <c r="C61" s="1239" t="s">
        <v>598</v>
      </c>
      <c r="D61" s="1240"/>
      <c r="E61" s="1241"/>
      <c r="F61" s="130">
        <v>408</v>
      </c>
      <c r="G61" s="130">
        <v>408</v>
      </c>
      <c r="H61" s="131">
        <v>408</v>
      </c>
    </row>
    <row r="62" spans="2:8" ht="45.75" customHeight="1" thickBot="1" x14ac:dyDescent="0.25">
      <c r="B62" s="132"/>
      <c r="C62" s="1242" t="s">
        <v>599</v>
      </c>
      <c r="D62" s="1243"/>
      <c r="E62" s="1244"/>
      <c r="F62" s="133">
        <v>295</v>
      </c>
      <c r="G62" s="133">
        <v>295</v>
      </c>
      <c r="H62" s="134">
        <v>296</v>
      </c>
    </row>
    <row r="63" spans="2:8" ht="52.5" customHeight="1" thickBot="1" x14ac:dyDescent="0.25">
      <c r="B63" s="135"/>
      <c r="C63" s="1245" t="s">
        <v>53</v>
      </c>
      <c r="D63" s="1245"/>
      <c r="E63" s="1246"/>
      <c r="F63" s="136">
        <v>5370</v>
      </c>
      <c r="G63" s="136">
        <v>6214</v>
      </c>
      <c r="H63" s="137">
        <v>7513</v>
      </c>
    </row>
    <row r="64" spans="2:8" ht="13" x14ac:dyDescent="0.2"/>
  </sheetData>
  <sheetProtection algorithmName="SHA-512" hashValue="uHGW9RrYehd4aEtoJO6wA56SK4nWRJqJV594VxFJFR6LsYroDsly3JawkunLEzBFcAPUog3hJbxGTFHO2VXJ5w==" saltValue="x1bzEd2WacbIIezFqLix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0BCD7-3A58-439F-B05E-285573C13499}">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601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602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603</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604</v>
      </c>
    </row>
    <row r="50" spans="1:109" ht="13"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559</v>
      </c>
      <c r="BQ50" s="1258"/>
      <c r="BR50" s="1258"/>
      <c r="BS50" s="1258"/>
      <c r="BT50" s="1258"/>
      <c r="BU50" s="1258"/>
      <c r="BV50" s="1258"/>
      <c r="BW50" s="1258"/>
      <c r="BX50" s="1258" t="s">
        <v>560</v>
      </c>
      <c r="BY50" s="1258"/>
      <c r="BZ50" s="1258"/>
      <c r="CA50" s="1258"/>
      <c r="CB50" s="1258"/>
      <c r="CC50" s="1258"/>
      <c r="CD50" s="1258"/>
      <c r="CE50" s="1258"/>
      <c r="CF50" s="1258" t="s">
        <v>561</v>
      </c>
      <c r="CG50" s="1258"/>
      <c r="CH50" s="1258"/>
      <c r="CI50" s="1258"/>
      <c r="CJ50" s="1258"/>
      <c r="CK50" s="1258"/>
      <c r="CL50" s="1258"/>
      <c r="CM50" s="1258"/>
      <c r="CN50" s="1258" t="s">
        <v>562</v>
      </c>
      <c r="CO50" s="1258"/>
      <c r="CP50" s="1258"/>
      <c r="CQ50" s="1258"/>
      <c r="CR50" s="1258"/>
      <c r="CS50" s="1258"/>
      <c r="CT50" s="1258"/>
      <c r="CU50" s="1258"/>
      <c r="CV50" s="1258" t="s">
        <v>563</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605</v>
      </c>
      <c r="AO51" s="1256"/>
      <c r="AP51" s="1256"/>
      <c r="AQ51" s="1256"/>
      <c r="AR51" s="1256"/>
      <c r="AS51" s="1256"/>
      <c r="AT51" s="1256"/>
      <c r="AU51" s="1256"/>
      <c r="AV51" s="1256"/>
      <c r="AW51" s="1256"/>
      <c r="AX51" s="1256"/>
      <c r="AY51" s="1256"/>
      <c r="AZ51" s="1256"/>
      <c r="BA51" s="1256"/>
      <c r="BB51" s="1256" t="s">
        <v>606</v>
      </c>
      <c r="BC51" s="1256"/>
      <c r="BD51" s="1256"/>
      <c r="BE51" s="1256"/>
      <c r="BF51" s="1256"/>
      <c r="BG51" s="1256"/>
      <c r="BH51" s="1256"/>
      <c r="BI51" s="1256"/>
      <c r="BJ51" s="1256"/>
      <c r="BK51" s="1256"/>
      <c r="BL51" s="1256"/>
      <c r="BM51" s="1256"/>
      <c r="BN51" s="1256"/>
      <c r="BO51" s="1256"/>
      <c r="BP51" s="1253">
        <v>69</v>
      </c>
      <c r="BQ51" s="1253"/>
      <c r="BR51" s="1253"/>
      <c r="BS51" s="1253"/>
      <c r="BT51" s="1253"/>
      <c r="BU51" s="1253"/>
      <c r="BV51" s="1253"/>
      <c r="BW51" s="1253"/>
      <c r="BX51" s="1253">
        <v>71.900000000000006</v>
      </c>
      <c r="BY51" s="1253"/>
      <c r="BZ51" s="1253"/>
      <c r="CA51" s="1253"/>
      <c r="CB51" s="1253"/>
      <c r="CC51" s="1253"/>
      <c r="CD51" s="1253"/>
      <c r="CE51" s="1253"/>
      <c r="CF51" s="1253">
        <v>63</v>
      </c>
      <c r="CG51" s="1253"/>
      <c r="CH51" s="1253"/>
      <c r="CI51" s="1253"/>
      <c r="CJ51" s="1253"/>
      <c r="CK51" s="1253"/>
      <c r="CL51" s="1253"/>
      <c r="CM51" s="1253"/>
      <c r="CN51" s="1253">
        <v>45.6</v>
      </c>
      <c r="CO51" s="1253"/>
      <c r="CP51" s="1253"/>
      <c r="CQ51" s="1253"/>
      <c r="CR51" s="1253"/>
      <c r="CS51" s="1253"/>
      <c r="CT51" s="1253"/>
      <c r="CU51" s="1253"/>
      <c r="CV51" s="1253">
        <v>17.100000000000001</v>
      </c>
      <c r="CW51" s="1253"/>
      <c r="CX51" s="1253"/>
      <c r="CY51" s="1253"/>
      <c r="CZ51" s="1253"/>
      <c r="DA51" s="1253"/>
      <c r="DB51" s="1253"/>
      <c r="DC51" s="1253"/>
    </row>
    <row r="52" spans="1:109" ht="13"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607</v>
      </c>
      <c r="BC53" s="1256"/>
      <c r="BD53" s="1256"/>
      <c r="BE53" s="1256"/>
      <c r="BF53" s="1256"/>
      <c r="BG53" s="1256"/>
      <c r="BH53" s="1256"/>
      <c r="BI53" s="1256"/>
      <c r="BJ53" s="1256"/>
      <c r="BK53" s="1256"/>
      <c r="BL53" s="1256"/>
      <c r="BM53" s="1256"/>
      <c r="BN53" s="1256"/>
      <c r="BO53" s="1256"/>
      <c r="BP53" s="1253">
        <v>47.7</v>
      </c>
      <c r="BQ53" s="1253"/>
      <c r="BR53" s="1253"/>
      <c r="BS53" s="1253"/>
      <c r="BT53" s="1253"/>
      <c r="BU53" s="1253"/>
      <c r="BV53" s="1253"/>
      <c r="BW53" s="1253"/>
      <c r="BX53" s="1253">
        <v>48</v>
      </c>
      <c r="BY53" s="1253"/>
      <c r="BZ53" s="1253"/>
      <c r="CA53" s="1253"/>
      <c r="CB53" s="1253"/>
      <c r="CC53" s="1253"/>
      <c r="CD53" s="1253"/>
      <c r="CE53" s="1253"/>
      <c r="CF53" s="1253">
        <v>49.9</v>
      </c>
      <c r="CG53" s="1253"/>
      <c r="CH53" s="1253"/>
      <c r="CI53" s="1253"/>
      <c r="CJ53" s="1253"/>
      <c r="CK53" s="1253"/>
      <c r="CL53" s="1253"/>
      <c r="CM53" s="1253"/>
      <c r="CN53" s="1253">
        <v>52.3</v>
      </c>
      <c r="CO53" s="1253"/>
      <c r="CP53" s="1253"/>
      <c r="CQ53" s="1253"/>
      <c r="CR53" s="1253"/>
      <c r="CS53" s="1253"/>
      <c r="CT53" s="1253"/>
      <c r="CU53" s="1253"/>
      <c r="CV53" s="1253">
        <v>53.7</v>
      </c>
      <c r="CW53" s="1253"/>
      <c r="CX53" s="1253"/>
      <c r="CY53" s="1253"/>
      <c r="CZ53" s="1253"/>
      <c r="DA53" s="1253"/>
      <c r="DB53" s="1253"/>
      <c r="DC53" s="1253"/>
    </row>
    <row r="54" spans="1:109" ht="13"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59"/>
      <c r="H55" s="1259"/>
      <c r="I55" s="1259"/>
      <c r="J55" s="1259"/>
      <c r="K55" s="1260"/>
      <c r="L55" s="1260"/>
      <c r="M55" s="1260"/>
      <c r="N55" s="1260"/>
      <c r="AN55" s="1258" t="s">
        <v>608</v>
      </c>
      <c r="AO55" s="1258"/>
      <c r="AP55" s="1258"/>
      <c r="AQ55" s="1258"/>
      <c r="AR55" s="1258"/>
      <c r="AS55" s="1258"/>
      <c r="AT55" s="1258"/>
      <c r="AU55" s="1258"/>
      <c r="AV55" s="1258"/>
      <c r="AW55" s="1258"/>
      <c r="AX55" s="1258"/>
      <c r="AY55" s="1258"/>
      <c r="AZ55" s="1258"/>
      <c r="BA55" s="1258"/>
      <c r="BB55" s="1256" t="s">
        <v>606</v>
      </c>
      <c r="BC55" s="1256"/>
      <c r="BD55" s="1256"/>
      <c r="BE55" s="1256"/>
      <c r="BF55" s="1256"/>
      <c r="BG55" s="1256"/>
      <c r="BH55" s="1256"/>
      <c r="BI55" s="1256"/>
      <c r="BJ55" s="1256"/>
      <c r="BK55" s="1256"/>
      <c r="BL55" s="1256"/>
      <c r="BM55" s="1256"/>
      <c r="BN55" s="1256"/>
      <c r="BO55" s="1256"/>
      <c r="BP55" s="1253">
        <v>48</v>
      </c>
      <c r="BQ55" s="1253"/>
      <c r="BR55" s="1253"/>
      <c r="BS55" s="1253"/>
      <c r="BT55" s="1253"/>
      <c r="BU55" s="1253"/>
      <c r="BV55" s="1253"/>
      <c r="BW55" s="1253"/>
      <c r="BX55" s="1253">
        <v>49.1</v>
      </c>
      <c r="BY55" s="1253"/>
      <c r="BZ55" s="1253"/>
      <c r="CA55" s="1253"/>
      <c r="CB55" s="1253"/>
      <c r="CC55" s="1253"/>
      <c r="CD55" s="1253"/>
      <c r="CE55" s="1253"/>
      <c r="CF55" s="1253">
        <v>41.5</v>
      </c>
      <c r="CG55" s="1253"/>
      <c r="CH55" s="1253"/>
      <c r="CI55" s="1253"/>
      <c r="CJ55" s="1253"/>
      <c r="CK55" s="1253"/>
      <c r="CL55" s="1253"/>
      <c r="CM55" s="1253"/>
      <c r="CN55" s="1253">
        <v>23</v>
      </c>
      <c r="CO55" s="1253"/>
      <c r="CP55" s="1253"/>
      <c r="CQ55" s="1253"/>
      <c r="CR55" s="1253"/>
      <c r="CS55" s="1253"/>
      <c r="CT55" s="1253"/>
      <c r="CU55" s="1253"/>
      <c r="CV55" s="1253">
        <v>15.5</v>
      </c>
      <c r="CW55" s="1253"/>
      <c r="CX55" s="1253"/>
      <c r="CY55" s="1253"/>
      <c r="CZ55" s="1253"/>
      <c r="DA55" s="1253"/>
      <c r="DB55" s="1253"/>
      <c r="DC55" s="1253"/>
    </row>
    <row r="56" spans="1:109" ht="13"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607</v>
      </c>
      <c r="BC57" s="1256"/>
      <c r="BD57" s="1256"/>
      <c r="BE57" s="1256"/>
      <c r="BF57" s="1256"/>
      <c r="BG57" s="1256"/>
      <c r="BH57" s="1256"/>
      <c r="BI57" s="1256"/>
      <c r="BJ57" s="1256"/>
      <c r="BK57" s="1256"/>
      <c r="BL57" s="1256"/>
      <c r="BM57" s="1256"/>
      <c r="BN57" s="1256"/>
      <c r="BO57" s="1256"/>
      <c r="BP57" s="1253">
        <v>60.8</v>
      </c>
      <c r="BQ57" s="1253"/>
      <c r="BR57" s="1253"/>
      <c r="BS57" s="1253"/>
      <c r="BT57" s="1253"/>
      <c r="BU57" s="1253"/>
      <c r="BV57" s="1253"/>
      <c r="BW57" s="1253"/>
      <c r="BX57" s="1253">
        <v>61</v>
      </c>
      <c r="BY57" s="1253"/>
      <c r="BZ57" s="1253"/>
      <c r="CA57" s="1253"/>
      <c r="CB57" s="1253"/>
      <c r="CC57" s="1253"/>
      <c r="CD57" s="1253"/>
      <c r="CE57" s="1253"/>
      <c r="CF57" s="1253">
        <v>61.7</v>
      </c>
      <c r="CG57" s="1253"/>
      <c r="CH57" s="1253"/>
      <c r="CI57" s="1253"/>
      <c r="CJ57" s="1253"/>
      <c r="CK57" s="1253"/>
      <c r="CL57" s="1253"/>
      <c r="CM57" s="1253"/>
      <c r="CN57" s="1253">
        <v>62.8</v>
      </c>
      <c r="CO57" s="1253"/>
      <c r="CP57" s="1253"/>
      <c r="CQ57" s="1253"/>
      <c r="CR57" s="1253"/>
      <c r="CS57" s="1253"/>
      <c r="CT57" s="1253"/>
      <c r="CU57" s="1253"/>
      <c r="CV57" s="1253">
        <v>63.9</v>
      </c>
      <c r="CW57" s="1253"/>
      <c r="CX57" s="1253"/>
      <c r="CY57" s="1253"/>
      <c r="CZ57" s="1253"/>
      <c r="DA57" s="1253"/>
      <c r="DB57" s="1253"/>
      <c r="DC57" s="1253"/>
      <c r="DD57" s="385"/>
      <c r="DE57" s="384"/>
    </row>
    <row r="58" spans="1:109" s="380" customFormat="1" ht="13"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609</v>
      </c>
    </row>
    <row r="64" spans="1:109" ht="13" x14ac:dyDescent="0.2">
      <c r="B64" s="372"/>
      <c r="G64" s="379"/>
      <c r="I64" s="392"/>
      <c r="J64" s="392"/>
      <c r="K64" s="392"/>
      <c r="L64" s="392"/>
      <c r="M64" s="392"/>
      <c r="N64" s="393"/>
      <c r="AM64" s="379"/>
      <c r="AN64" s="379" t="s">
        <v>602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5" t="s">
        <v>610</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604</v>
      </c>
    </row>
    <row r="72" spans="2:107" ht="13"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559</v>
      </c>
      <c r="BQ72" s="1258"/>
      <c r="BR72" s="1258"/>
      <c r="BS72" s="1258"/>
      <c r="BT72" s="1258"/>
      <c r="BU72" s="1258"/>
      <c r="BV72" s="1258"/>
      <c r="BW72" s="1258"/>
      <c r="BX72" s="1258" t="s">
        <v>560</v>
      </c>
      <c r="BY72" s="1258"/>
      <c r="BZ72" s="1258"/>
      <c r="CA72" s="1258"/>
      <c r="CB72" s="1258"/>
      <c r="CC72" s="1258"/>
      <c r="CD72" s="1258"/>
      <c r="CE72" s="1258"/>
      <c r="CF72" s="1258" t="s">
        <v>561</v>
      </c>
      <c r="CG72" s="1258"/>
      <c r="CH72" s="1258"/>
      <c r="CI72" s="1258"/>
      <c r="CJ72" s="1258"/>
      <c r="CK72" s="1258"/>
      <c r="CL72" s="1258"/>
      <c r="CM72" s="1258"/>
      <c r="CN72" s="1258" t="s">
        <v>562</v>
      </c>
      <c r="CO72" s="1258"/>
      <c r="CP72" s="1258"/>
      <c r="CQ72" s="1258"/>
      <c r="CR72" s="1258"/>
      <c r="CS72" s="1258"/>
      <c r="CT72" s="1258"/>
      <c r="CU72" s="1258"/>
      <c r="CV72" s="1258" t="s">
        <v>563</v>
      </c>
      <c r="CW72" s="1258"/>
      <c r="CX72" s="1258"/>
      <c r="CY72" s="1258"/>
      <c r="CZ72" s="1258"/>
      <c r="DA72" s="1258"/>
      <c r="DB72" s="1258"/>
      <c r="DC72" s="1258"/>
    </row>
    <row r="73" spans="2:107" ht="13" x14ac:dyDescent="0.2">
      <c r="B73" s="372"/>
      <c r="G73" s="1261"/>
      <c r="H73" s="1261"/>
      <c r="I73" s="1261"/>
      <c r="J73" s="1261"/>
      <c r="K73" s="1257"/>
      <c r="L73" s="1257"/>
      <c r="M73" s="1257"/>
      <c r="N73" s="1257"/>
      <c r="AM73" s="381"/>
      <c r="AN73" s="1256" t="s">
        <v>605</v>
      </c>
      <c r="AO73" s="1256"/>
      <c r="AP73" s="1256"/>
      <c r="AQ73" s="1256"/>
      <c r="AR73" s="1256"/>
      <c r="AS73" s="1256"/>
      <c r="AT73" s="1256"/>
      <c r="AU73" s="1256"/>
      <c r="AV73" s="1256"/>
      <c r="AW73" s="1256"/>
      <c r="AX73" s="1256"/>
      <c r="AY73" s="1256"/>
      <c r="AZ73" s="1256"/>
      <c r="BA73" s="1256"/>
      <c r="BB73" s="1256" t="s">
        <v>606</v>
      </c>
      <c r="BC73" s="1256"/>
      <c r="BD73" s="1256"/>
      <c r="BE73" s="1256"/>
      <c r="BF73" s="1256"/>
      <c r="BG73" s="1256"/>
      <c r="BH73" s="1256"/>
      <c r="BI73" s="1256"/>
      <c r="BJ73" s="1256"/>
      <c r="BK73" s="1256"/>
      <c r="BL73" s="1256"/>
      <c r="BM73" s="1256"/>
      <c r="BN73" s="1256"/>
      <c r="BO73" s="1256"/>
      <c r="BP73" s="1253">
        <v>69</v>
      </c>
      <c r="BQ73" s="1253"/>
      <c r="BR73" s="1253"/>
      <c r="BS73" s="1253"/>
      <c r="BT73" s="1253"/>
      <c r="BU73" s="1253"/>
      <c r="BV73" s="1253"/>
      <c r="BW73" s="1253"/>
      <c r="BX73" s="1253">
        <v>71.900000000000006</v>
      </c>
      <c r="BY73" s="1253"/>
      <c r="BZ73" s="1253"/>
      <c r="CA73" s="1253"/>
      <c r="CB73" s="1253"/>
      <c r="CC73" s="1253"/>
      <c r="CD73" s="1253"/>
      <c r="CE73" s="1253"/>
      <c r="CF73" s="1253">
        <v>63</v>
      </c>
      <c r="CG73" s="1253"/>
      <c r="CH73" s="1253"/>
      <c r="CI73" s="1253"/>
      <c r="CJ73" s="1253"/>
      <c r="CK73" s="1253"/>
      <c r="CL73" s="1253"/>
      <c r="CM73" s="1253"/>
      <c r="CN73" s="1253">
        <v>45.6</v>
      </c>
      <c r="CO73" s="1253"/>
      <c r="CP73" s="1253"/>
      <c r="CQ73" s="1253"/>
      <c r="CR73" s="1253"/>
      <c r="CS73" s="1253"/>
      <c r="CT73" s="1253"/>
      <c r="CU73" s="1253"/>
      <c r="CV73" s="1253">
        <v>17.100000000000001</v>
      </c>
      <c r="CW73" s="1253"/>
      <c r="CX73" s="1253"/>
      <c r="CY73" s="1253"/>
      <c r="CZ73" s="1253"/>
      <c r="DA73" s="1253"/>
      <c r="DB73" s="1253"/>
      <c r="DC73" s="1253"/>
    </row>
    <row r="74" spans="2:107" ht="13"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611</v>
      </c>
      <c r="BC75" s="1256"/>
      <c r="BD75" s="1256"/>
      <c r="BE75" s="1256"/>
      <c r="BF75" s="1256"/>
      <c r="BG75" s="1256"/>
      <c r="BH75" s="1256"/>
      <c r="BI75" s="1256"/>
      <c r="BJ75" s="1256"/>
      <c r="BK75" s="1256"/>
      <c r="BL75" s="1256"/>
      <c r="BM75" s="1256"/>
      <c r="BN75" s="1256"/>
      <c r="BO75" s="1256"/>
      <c r="BP75" s="1253">
        <v>12</v>
      </c>
      <c r="BQ75" s="1253"/>
      <c r="BR75" s="1253"/>
      <c r="BS75" s="1253"/>
      <c r="BT75" s="1253"/>
      <c r="BU75" s="1253"/>
      <c r="BV75" s="1253"/>
      <c r="BW75" s="1253"/>
      <c r="BX75" s="1253">
        <v>12.2</v>
      </c>
      <c r="BY75" s="1253"/>
      <c r="BZ75" s="1253"/>
      <c r="CA75" s="1253"/>
      <c r="CB75" s="1253"/>
      <c r="CC75" s="1253"/>
      <c r="CD75" s="1253"/>
      <c r="CE75" s="1253"/>
      <c r="CF75" s="1253">
        <v>11.6</v>
      </c>
      <c r="CG75" s="1253"/>
      <c r="CH75" s="1253"/>
      <c r="CI75" s="1253"/>
      <c r="CJ75" s="1253"/>
      <c r="CK75" s="1253"/>
      <c r="CL75" s="1253"/>
      <c r="CM75" s="1253"/>
      <c r="CN75" s="1253">
        <v>11.3</v>
      </c>
      <c r="CO75" s="1253"/>
      <c r="CP75" s="1253"/>
      <c r="CQ75" s="1253"/>
      <c r="CR75" s="1253"/>
      <c r="CS75" s="1253"/>
      <c r="CT75" s="1253"/>
      <c r="CU75" s="1253"/>
      <c r="CV75" s="1253">
        <v>10.6</v>
      </c>
      <c r="CW75" s="1253"/>
      <c r="CX75" s="1253"/>
      <c r="CY75" s="1253"/>
      <c r="CZ75" s="1253"/>
      <c r="DA75" s="1253"/>
      <c r="DB75" s="1253"/>
      <c r="DC75" s="1253"/>
    </row>
    <row r="76" spans="2:107" ht="13"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59"/>
      <c r="H77" s="1259"/>
      <c r="I77" s="1259"/>
      <c r="J77" s="1259"/>
      <c r="K77" s="1257"/>
      <c r="L77" s="1257"/>
      <c r="M77" s="1257"/>
      <c r="N77" s="1257"/>
      <c r="AN77" s="1258" t="s">
        <v>608</v>
      </c>
      <c r="AO77" s="1258"/>
      <c r="AP77" s="1258"/>
      <c r="AQ77" s="1258"/>
      <c r="AR77" s="1258"/>
      <c r="AS77" s="1258"/>
      <c r="AT77" s="1258"/>
      <c r="AU77" s="1258"/>
      <c r="AV77" s="1258"/>
      <c r="AW77" s="1258"/>
      <c r="AX77" s="1258"/>
      <c r="AY77" s="1258"/>
      <c r="AZ77" s="1258"/>
      <c r="BA77" s="1258"/>
      <c r="BB77" s="1256" t="s">
        <v>606</v>
      </c>
      <c r="BC77" s="1256"/>
      <c r="BD77" s="1256"/>
      <c r="BE77" s="1256"/>
      <c r="BF77" s="1256"/>
      <c r="BG77" s="1256"/>
      <c r="BH77" s="1256"/>
      <c r="BI77" s="1256"/>
      <c r="BJ77" s="1256"/>
      <c r="BK77" s="1256"/>
      <c r="BL77" s="1256"/>
      <c r="BM77" s="1256"/>
      <c r="BN77" s="1256"/>
      <c r="BO77" s="1256"/>
      <c r="BP77" s="1253">
        <v>48</v>
      </c>
      <c r="BQ77" s="1253"/>
      <c r="BR77" s="1253"/>
      <c r="BS77" s="1253"/>
      <c r="BT77" s="1253"/>
      <c r="BU77" s="1253"/>
      <c r="BV77" s="1253"/>
      <c r="BW77" s="1253"/>
      <c r="BX77" s="1253">
        <v>49.1</v>
      </c>
      <c r="BY77" s="1253"/>
      <c r="BZ77" s="1253"/>
      <c r="CA77" s="1253"/>
      <c r="CB77" s="1253"/>
      <c r="CC77" s="1253"/>
      <c r="CD77" s="1253"/>
      <c r="CE77" s="1253"/>
      <c r="CF77" s="1253">
        <v>41.5</v>
      </c>
      <c r="CG77" s="1253"/>
      <c r="CH77" s="1253"/>
      <c r="CI77" s="1253"/>
      <c r="CJ77" s="1253"/>
      <c r="CK77" s="1253"/>
      <c r="CL77" s="1253"/>
      <c r="CM77" s="1253"/>
      <c r="CN77" s="1253">
        <v>23</v>
      </c>
      <c r="CO77" s="1253"/>
      <c r="CP77" s="1253"/>
      <c r="CQ77" s="1253"/>
      <c r="CR77" s="1253"/>
      <c r="CS77" s="1253"/>
      <c r="CT77" s="1253"/>
      <c r="CU77" s="1253"/>
      <c r="CV77" s="1253">
        <v>15.5</v>
      </c>
      <c r="CW77" s="1253"/>
      <c r="CX77" s="1253"/>
      <c r="CY77" s="1253"/>
      <c r="CZ77" s="1253"/>
      <c r="DA77" s="1253"/>
      <c r="DB77" s="1253"/>
      <c r="DC77" s="1253"/>
    </row>
    <row r="78" spans="2:107" ht="13"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611</v>
      </c>
      <c r="BC79" s="1256"/>
      <c r="BD79" s="1256"/>
      <c r="BE79" s="1256"/>
      <c r="BF79" s="1256"/>
      <c r="BG79" s="1256"/>
      <c r="BH79" s="1256"/>
      <c r="BI79" s="1256"/>
      <c r="BJ79" s="1256"/>
      <c r="BK79" s="1256"/>
      <c r="BL79" s="1256"/>
      <c r="BM79" s="1256"/>
      <c r="BN79" s="1256"/>
      <c r="BO79" s="1256"/>
      <c r="BP79" s="1253">
        <v>9.6</v>
      </c>
      <c r="BQ79" s="1253"/>
      <c r="BR79" s="1253"/>
      <c r="BS79" s="1253"/>
      <c r="BT79" s="1253"/>
      <c r="BU79" s="1253"/>
      <c r="BV79" s="1253"/>
      <c r="BW79" s="1253"/>
      <c r="BX79" s="1253">
        <v>9.5</v>
      </c>
      <c r="BY79" s="1253"/>
      <c r="BZ79" s="1253"/>
      <c r="CA79" s="1253"/>
      <c r="CB79" s="1253"/>
      <c r="CC79" s="1253"/>
      <c r="CD79" s="1253"/>
      <c r="CE79" s="1253"/>
      <c r="CF79" s="1253">
        <v>9.1999999999999993</v>
      </c>
      <c r="CG79" s="1253"/>
      <c r="CH79" s="1253"/>
      <c r="CI79" s="1253"/>
      <c r="CJ79" s="1253"/>
      <c r="CK79" s="1253"/>
      <c r="CL79" s="1253"/>
      <c r="CM79" s="1253"/>
      <c r="CN79" s="1253">
        <v>8.1999999999999993</v>
      </c>
      <c r="CO79" s="1253"/>
      <c r="CP79" s="1253"/>
      <c r="CQ79" s="1253"/>
      <c r="CR79" s="1253"/>
      <c r="CS79" s="1253"/>
      <c r="CT79" s="1253"/>
      <c r="CU79" s="1253"/>
      <c r="CV79" s="1253">
        <v>8</v>
      </c>
      <c r="CW79" s="1253"/>
      <c r="CX79" s="1253"/>
      <c r="CY79" s="1253"/>
      <c r="CZ79" s="1253"/>
      <c r="DA79" s="1253"/>
      <c r="DB79" s="1253"/>
      <c r="DC79" s="1253"/>
    </row>
    <row r="80" spans="2:107" ht="13"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4HgfGANCJdwnYDTPrnEDNYYEM0efTCHYg+a0/qqwyBwkKHT6Yzg7cXbkghqFYOkhSBos5MfSy4GkIPiSHUZWtw==" saltValue="B5Sdulq+p1SsJl6D6h4mG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21BDA-FD79-4DAB-9A8E-FE07D74671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506</v>
      </c>
    </row>
  </sheetData>
  <sheetProtection algorithmName="SHA-512" hashValue="BVrJKs7gW5naacHyfcsQAMZ2zjKWdWP3mvMvwWAc11cWVlN/SgGeLKjCTVFzd/anyO+3tU9N3myNJsjTySaBYg==" saltValue="h0klTsjGF3Tkgm6EDbN+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0DE0-CF5E-4562-A00F-7BD318B3DB4E}">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506</v>
      </c>
    </row>
  </sheetData>
  <sheetProtection algorithmName="SHA-512" hashValue="k8ccJkrTVLRhq4/7Wa1PYV+VGeOWPr9k4BFsfPLkfA3Jux1X3nDHKfIjqEA3PHtJGZghvBNzWTFW3nrpJSoHqA==" saltValue="2O82nkp80LptWbfluxQ3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556</v>
      </c>
      <c r="G2" s="151"/>
      <c r="H2" s="152"/>
    </row>
    <row r="3" spans="1:8" x14ac:dyDescent="0.2">
      <c r="A3" s="148" t="s">
        <v>549</v>
      </c>
      <c r="B3" s="153"/>
      <c r="C3" s="154"/>
      <c r="D3" s="155">
        <v>56280</v>
      </c>
      <c r="E3" s="156"/>
      <c r="F3" s="157">
        <v>85173</v>
      </c>
      <c r="G3" s="158"/>
      <c r="H3" s="159"/>
    </row>
    <row r="4" spans="1:8" x14ac:dyDescent="0.2">
      <c r="A4" s="160"/>
      <c r="B4" s="161"/>
      <c r="C4" s="162"/>
      <c r="D4" s="163">
        <v>34513</v>
      </c>
      <c r="E4" s="164"/>
      <c r="F4" s="165">
        <v>43913</v>
      </c>
      <c r="G4" s="166"/>
      <c r="H4" s="167"/>
    </row>
    <row r="5" spans="1:8" x14ac:dyDescent="0.2">
      <c r="A5" s="148" t="s">
        <v>551</v>
      </c>
      <c r="B5" s="153"/>
      <c r="C5" s="154"/>
      <c r="D5" s="155">
        <v>74152</v>
      </c>
      <c r="E5" s="156"/>
      <c r="F5" s="157">
        <v>94081</v>
      </c>
      <c r="G5" s="158"/>
      <c r="H5" s="159"/>
    </row>
    <row r="6" spans="1:8" x14ac:dyDescent="0.2">
      <c r="A6" s="160"/>
      <c r="B6" s="161"/>
      <c r="C6" s="162"/>
      <c r="D6" s="163">
        <v>42404</v>
      </c>
      <c r="E6" s="164"/>
      <c r="F6" s="165">
        <v>48949</v>
      </c>
      <c r="G6" s="166"/>
      <c r="H6" s="167"/>
    </row>
    <row r="7" spans="1:8" x14ac:dyDescent="0.2">
      <c r="A7" s="148" t="s">
        <v>552</v>
      </c>
      <c r="B7" s="153"/>
      <c r="C7" s="154"/>
      <c r="D7" s="155">
        <v>32743</v>
      </c>
      <c r="E7" s="156"/>
      <c r="F7" s="157">
        <v>92632</v>
      </c>
      <c r="G7" s="158"/>
      <c r="H7" s="159"/>
    </row>
    <row r="8" spans="1:8" x14ac:dyDescent="0.2">
      <c r="A8" s="160"/>
      <c r="B8" s="161"/>
      <c r="C8" s="162"/>
      <c r="D8" s="163">
        <v>20718</v>
      </c>
      <c r="E8" s="164"/>
      <c r="F8" s="165">
        <v>47978</v>
      </c>
      <c r="G8" s="166"/>
      <c r="H8" s="167"/>
    </row>
    <row r="9" spans="1:8" x14ac:dyDescent="0.2">
      <c r="A9" s="148" t="s">
        <v>553</v>
      </c>
      <c r="B9" s="153"/>
      <c r="C9" s="154"/>
      <c r="D9" s="155">
        <v>45745</v>
      </c>
      <c r="E9" s="156"/>
      <c r="F9" s="157">
        <v>71279</v>
      </c>
      <c r="G9" s="158"/>
      <c r="H9" s="159"/>
    </row>
    <row r="10" spans="1:8" x14ac:dyDescent="0.2">
      <c r="A10" s="160"/>
      <c r="B10" s="161"/>
      <c r="C10" s="162"/>
      <c r="D10" s="163">
        <v>27490</v>
      </c>
      <c r="E10" s="164"/>
      <c r="F10" s="165">
        <v>36731</v>
      </c>
      <c r="G10" s="166"/>
      <c r="H10" s="167"/>
    </row>
    <row r="11" spans="1:8" x14ac:dyDescent="0.2">
      <c r="A11" s="148" t="s">
        <v>554</v>
      </c>
      <c r="B11" s="153"/>
      <c r="C11" s="154"/>
      <c r="D11" s="155">
        <v>35862</v>
      </c>
      <c r="E11" s="156"/>
      <c r="F11" s="157">
        <v>74994</v>
      </c>
      <c r="G11" s="158"/>
      <c r="H11" s="159"/>
    </row>
    <row r="12" spans="1:8" x14ac:dyDescent="0.2">
      <c r="A12" s="160"/>
      <c r="B12" s="161"/>
      <c r="C12" s="168"/>
      <c r="D12" s="163">
        <v>16249</v>
      </c>
      <c r="E12" s="164"/>
      <c r="F12" s="165">
        <v>36188</v>
      </c>
      <c r="G12" s="166"/>
      <c r="H12" s="167"/>
    </row>
    <row r="13" spans="1:8" x14ac:dyDescent="0.2">
      <c r="A13" s="148"/>
      <c r="B13" s="153"/>
      <c r="C13" s="169"/>
      <c r="D13" s="170">
        <v>48956</v>
      </c>
      <c r="E13" s="171"/>
      <c r="F13" s="172">
        <v>83632</v>
      </c>
      <c r="G13" s="173"/>
      <c r="H13" s="159"/>
    </row>
    <row r="14" spans="1:8" x14ac:dyDescent="0.2">
      <c r="A14" s="160"/>
      <c r="B14" s="161"/>
      <c r="C14" s="162"/>
      <c r="D14" s="163">
        <v>28275</v>
      </c>
      <c r="E14" s="164"/>
      <c r="F14" s="165">
        <v>42752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9.2899999999999991</v>
      </c>
      <c r="C19" s="174">
        <f>ROUND(VALUE(SUBSTITUTE(実質収支比率等に係る経年分析!G$48,"▲","-")),2)</f>
        <v>7.53</v>
      </c>
      <c r="D19" s="174">
        <f>ROUND(VALUE(SUBSTITUTE(実質収支比率等に係る経年分析!H$48,"▲","-")),2)</f>
        <v>8.9499999999999993</v>
      </c>
      <c r="E19" s="174">
        <f>ROUND(VALUE(SUBSTITUTE(実質収支比率等に係る経年分析!I$48,"▲","-")),2)</f>
        <v>11.14</v>
      </c>
      <c r="F19" s="174">
        <f>ROUND(VALUE(SUBSTITUTE(実質収支比率等に係る経年分析!J$48,"▲","-")),2)</f>
        <v>10.84</v>
      </c>
    </row>
    <row r="20" spans="1:11" x14ac:dyDescent="0.2">
      <c r="A20" s="174" t="s">
        <v>57</v>
      </c>
      <c r="B20" s="174">
        <f>ROUND(VALUE(SUBSTITUTE(実質収支比率等に係る経年分析!F$47,"▲","-")),2)</f>
        <v>33.909999999999997</v>
      </c>
      <c r="C20" s="174">
        <f>ROUND(VALUE(SUBSTITUTE(実質収支比率等に係る経年分析!G$47,"▲","-")),2)</f>
        <v>33.92</v>
      </c>
      <c r="D20" s="174">
        <f>ROUND(VALUE(SUBSTITUTE(実質収支比率等に係る経年分析!H$47,"▲","-")),2)</f>
        <v>30.09</v>
      </c>
      <c r="E20" s="174">
        <f>ROUND(VALUE(SUBSTITUTE(実質収支比率等に係る経年分析!I$47,"▲","-")),2)</f>
        <v>32.14</v>
      </c>
      <c r="F20" s="174">
        <f>ROUND(VALUE(SUBSTITUTE(実質収支比率等に係る経年分析!J$47,"▲","-")),2)</f>
        <v>35.700000000000003</v>
      </c>
    </row>
    <row r="21" spans="1:11" x14ac:dyDescent="0.2">
      <c r="A21" s="174" t="s">
        <v>58</v>
      </c>
      <c r="B21" s="174">
        <f>IF(ISNUMBER(VALUE(SUBSTITUTE(実質収支比率等に係る経年分析!F$49,"▲","-"))),ROUND(VALUE(SUBSTITUTE(実質収支比率等に係る経年分析!F$49,"▲","-")),2),NA())</f>
        <v>-1.52</v>
      </c>
      <c r="C21" s="174">
        <f>IF(ISNUMBER(VALUE(SUBSTITUTE(実質収支比率等に係る経年分析!G$49,"▲","-"))),ROUND(VALUE(SUBSTITUTE(実質収支比率等に係る経年分析!G$49,"▲","-")),2),NA())</f>
        <v>-2.2200000000000002</v>
      </c>
      <c r="D21" s="174">
        <f>IF(ISNUMBER(VALUE(SUBSTITUTE(実質収支比率等に係る経年分析!H$49,"▲","-"))),ROUND(VALUE(SUBSTITUTE(実質収支比率等に係る経年分析!H$49,"▲","-")),2),NA())</f>
        <v>-0.3</v>
      </c>
      <c r="E21" s="174">
        <f>IF(ISNUMBER(VALUE(SUBSTITUTE(実質収支比率等に係る経年分析!I$49,"▲","-"))),ROUND(VALUE(SUBSTITUTE(実質収支比率等に係る経年分析!I$49,"▲","-")),2),NA())</f>
        <v>6.39</v>
      </c>
      <c r="F21" s="174">
        <f>IF(ISNUMBER(VALUE(SUBSTITUTE(実質収支比率等に係る経年分析!J$49,"▲","-"))),ROUND(VALUE(SUBSTITUTE(実質収支比率等に係る経年分析!J$49,"▲","-")),2),NA())</f>
        <v>2.21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吉久工業団地特別会計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田窪第２工業団地特別会計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0.28000000000000003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0.85</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4.8499999999999996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4.09</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9.2799999999999994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10.83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20.66</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1535</v>
      </c>
      <c r="E42" s="176"/>
      <c r="F42" s="176"/>
      <c r="G42" s="176">
        <f>'実質公債費比率（分子）の構造'!L$52</f>
        <v>1482</v>
      </c>
      <c r="H42" s="176"/>
      <c r="I42" s="176"/>
      <c r="J42" s="176">
        <f>'実質公債費比率（分子）の構造'!M$52</f>
        <v>1503</v>
      </c>
      <c r="K42" s="176"/>
      <c r="L42" s="176"/>
      <c r="M42" s="176">
        <f>'実質公債費比率（分子）の構造'!N$52</f>
        <v>1583</v>
      </c>
      <c r="N42" s="176"/>
      <c r="O42" s="176"/>
      <c r="P42" s="176">
        <f>'実質公債費比率（分子）の構造'!O$52</f>
        <v>1551</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16</v>
      </c>
      <c r="C44" s="176"/>
      <c r="D44" s="176"/>
      <c r="E44" s="176">
        <f>'実質公債費比率（分子）の構造'!L$50</f>
        <v>16</v>
      </c>
      <c r="F44" s="176"/>
      <c r="G44" s="176"/>
      <c r="H44" s="176">
        <f>'実質公債費比率（分子）の構造'!M$50</f>
        <v>15</v>
      </c>
      <c r="I44" s="176"/>
      <c r="J44" s="176"/>
      <c r="K44" s="176">
        <f>'実質公債費比率（分子）の構造'!N$50</f>
        <v>15</v>
      </c>
      <c r="L44" s="176"/>
      <c r="M44" s="176"/>
      <c r="N44" s="176">
        <f>'実質公債費比率（分子）の構造'!O$50</f>
        <v>15</v>
      </c>
      <c r="O44" s="176"/>
      <c r="P44" s="176"/>
    </row>
    <row r="45" spans="1:16" x14ac:dyDescent="0.2">
      <c r="A45" s="176" t="s">
        <v>68</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18</v>
      </c>
      <c r="L45" s="176"/>
      <c r="M45" s="176"/>
      <c r="N45" s="176">
        <f>'実質公債費比率（分子）の構造'!O$49</f>
        <v>13</v>
      </c>
      <c r="O45" s="176"/>
      <c r="P45" s="176"/>
    </row>
    <row r="46" spans="1:16" x14ac:dyDescent="0.2">
      <c r="A46" s="176" t="s">
        <v>69</v>
      </c>
      <c r="B46" s="176">
        <f>'実質公債費比率（分子）の構造'!K$48</f>
        <v>803</v>
      </c>
      <c r="C46" s="176"/>
      <c r="D46" s="176"/>
      <c r="E46" s="176">
        <f>'実質公債費比率（分子）の構造'!L$48</f>
        <v>863</v>
      </c>
      <c r="F46" s="176"/>
      <c r="G46" s="176"/>
      <c r="H46" s="176">
        <f>'実質公債費比率（分子）の構造'!M$48</f>
        <v>762</v>
      </c>
      <c r="I46" s="176"/>
      <c r="J46" s="176"/>
      <c r="K46" s="176">
        <f>'実質公債費比率（分子）の構造'!N$48</f>
        <v>766</v>
      </c>
      <c r="L46" s="176"/>
      <c r="M46" s="176"/>
      <c r="N46" s="176">
        <f>'実質公債費比率（分子）の構造'!O$48</f>
        <v>682</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1644</v>
      </c>
      <c r="C49" s="176"/>
      <c r="D49" s="176"/>
      <c r="E49" s="176">
        <f>'実質公債費比率（分子）の構造'!L$45</f>
        <v>1566</v>
      </c>
      <c r="F49" s="176"/>
      <c r="G49" s="176"/>
      <c r="H49" s="176">
        <f>'実質公債費比率（分子）の構造'!M$45</f>
        <v>1612</v>
      </c>
      <c r="I49" s="176"/>
      <c r="J49" s="176"/>
      <c r="K49" s="176">
        <f>'実質公債費比率（分子）の構造'!N$45</f>
        <v>1734</v>
      </c>
      <c r="L49" s="176"/>
      <c r="M49" s="176"/>
      <c r="N49" s="176">
        <f>'実質公債費比率（分子）の構造'!O$45</f>
        <v>1717</v>
      </c>
      <c r="O49" s="176"/>
      <c r="P49" s="176"/>
    </row>
    <row r="50" spans="1:16" x14ac:dyDescent="0.2">
      <c r="A50" s="176" t="s">
        <v>73</v>
      </c>
      <c r="B50" s="176" t="e">
        <f>NA()</f>
        <v>#N/A</v>
      </c>
      <c r="C50" s="176">
        <f>IF(ISNUMBER('実質公債費比率（分子）の構造'!K$53),'実質公債費比率（分子）の構造'!K$53,NA())</f>
        <v>928</v>
      </c>
      <c r="D50" s="176" t="e">
        <f>NA()</f>
        <v>#N/A</v>
      </c>
      <c r="E50" s="176" t="e">
        <f>NA()</f>
        <v>#N/A</v>
      </c>
      <c r="F50" s="176">
        <f>IF(ISNUMBER('実質公債費比率（分子）の構造'!L$53),'実質公債費比率（分子）の構造'!L$53,NA())</f>
        <v>963</v>
      </c>
      <c r="G50" s="176" t="e">
        <f>NA()</f>
        <v>#N/A</v>
      </c>
      <c r="H50" s="176" t="e">
        <f>NA()</f>
        <v>#N/A</v>
      </c>
      <c r="I50" s="176">
        <f>IF(ISNUMBER('実質公債費比率（分子）の構造'!M$53),'実質公債費比率（分子）の構造'!M$53,NA())</f>
        <v>886</v>
      </c>
      <c r="J50" s="176" t="e">
        <f>NA()</f>
        <v>#N/A</v>
      </c>
      <c r="K50" s="176" t="e">
        <f>NA()</f>
        <v>#N/A</v>
      </c>
      <c r="L50" s="176">
        <f>IF(ISNUMBER('実質公債費比率（分子）の構造'!N$53),'実質公債費比率（分子）の構造'!N$53,NA())</f>
        <v>950</v>
      </c>
      <c r="M50" s="176" t="e">
        <f>NA()</f>
        <v>#N/A</v>
      </c>
      <c r="N50" s="176" t="e">
        <f>NA()</f>
        <v>#N/A</v>
      </c>
      <c r="O50" s="176">
        <f>IF(ISNUMBER('実質公債費比率（分子）の構造'!O$53),'実質公債費比率（分子）の構造'!O$53,NA())</f>
        <v>876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15795</v>
      </c>
      <c r="E56" s="175"/>
      <c r="F56" s="175"/>
      <c r="G56" s="175">
        <f>'将来負担比率（分子）の構造'!J$52</f>
        <v>16008</v>
      </c>
      <c r="H56" s="175"/>
      <c r="I56" s="175"/>
      <c r="J56" s="175">
        <f>'将来負担比率（分子）の構造'!K$52</f>
        <v>15382</v>
      </c>
      <c r="K56" s="175"/>
      <c r="L56" s="175"/>
      <c r="M56" s="175">
        <f>'将来負担比率（分子）の構造'!L$52</f>
        <v>14791</v>
      </c>
      <c r="N56" s="175"/>
      <c r="O56" s="175"/>
      <c r="P56" s="175">
        <f>'将来負担比率（分子）の構造'!M$52</f>
        <v>13722</v>
      </c>
    </row>
    <row r="57" spans="1:16" x14ac:dyDescent="0.2">
      <c r="A57" s="175" t="s">
        <v>44</v>
      </c>
      <c r="B57" s="175"/>
      <c r="C57" s="175"/>
      <c r="D57" s="175">
        <f>'将来負担比率（分子）の構造'!I$51</f>
        <v>180</v>
      </c>
      <c r="E57" s="175"/>
      <c r="F57" s="175"/>
      <c r="G57" s="175">
        <f>'将来負担比率（分子）の構造'!J$51</f>
        <v>168</v>
      </c>
      <c r="H57" s="175"/>
      <c r="I57" s="175"/>
      <c r="J57" s="175">
        <f>'将来負担比率（分子）の構造'!K$51</f>
        <v>157</v>
      </c>
      <c r="K57" s="175"/>
      <c r="L57" s="175"/>
      <c r="M57" s="175">
        <f>'将来負担比率（分子）の構造'!L$51</f>
        <v>146</v>
      </c>
      <c r="N57" s="175"/>
      <c r="O57" s="175"/>
      <c r="P57" s="175">
        <f>'将来負担比率（分子）の構造'!M$51</f>
        <v>135</v>
      </c>
    </row>
    <row r="58" spans="1:16" x14ac:dyDescent="0.2">
      <c r="A58" s="175" t="s">
        <v>43</v>
      </c>
      <c r="B58" s="175"/>
      <c r="C58" s="175"/>
      <c r="D58" s="175">
        <f>'将来負担比率（分子）の構造'!I$50</f>
        <v>5346</v>
      </c>
      <c r="E58" s="175"/>
      <c r="F58" s="175"/>
      <c r="G58" s="175">
        <f>'将来負担比率（分子）の構造'!J$50</f>
        <v>5113</v>
      </c>
      <c r="H58" s="175"/>
      <c r="I58" s="175"/>
      <c r="J58" s="175">
        <f>'将来負担比率（分子）の構造'!K$50</f>
        <v>4773</v>
      </c>
      <c r="K58" s="175"/>
      <c r="L58" s="175"/>
      <c r="M58" s="175">
        <f>'将来負担比率（分子）の構造'!L$50</f>
        <v>5231</v>
      </c>
      <c r="N58" s="175"/>
      <c r="O58" s="175"/>
      <c r="P58" s="175">
        <f>'将来負担比率（分子）の構造'!M$50</f>
        <v>6563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945</v>
      </c>
      <c r="C62" s="175"/>
      <c r="D62" s="175"/>
      <c r="E62" s="175">
        <f>'将来負担比率（分子）の構造'!J$45</f>
        <v>882</v>
      </c>
      <c r="F62" s="175"/>
      <c r="G62" s="175"/>
      <c r="H62" s="175">
        <f>'将来負担比率（分子）の構造'!K$45</f>
        <v>871</v>
      </c>
      <c r="I62" s="175"/>
      <c r="J62" s="175"/>
      <c r="K62" s="175">
        <f>'将来負担比率（分子）の構造'!L$45</f>
        <v>869</v>
      </c>
      <c r="L62" s="175"/>
      <c r="M62" s="175"/>
      <c r="N62" s="175">
        <f>'将来負担比率（分子）の構造'!M$45</f>
        <v>1048</v>
      </c>
      <c r="O62" s="175"/>
      <c r="P62" s="175"/>
    </row>
    <row r="63" spans="1:16" x14ac:dyDescent="0.2">
      <c r="A63" s="175" t="s">
        <v>36</v>
      </c>
      <c r="B63" s="175">
        <f>'将来負担比率（分子）の構造'!I$44</f>
        <v>255</v>
      </c>
      <c r="C63" s="175"/>
      <c r="D63" s="175"/>
      <c r="E63" s="175">
        <f>'将来負担比率（分子）の構造'!J$44</f>
        <v>255</v>
      </c>
      <c r="F63" s="175"/>
      <c r="G63" s="175"/>
      <c r="H63" s="175">
        <f>'将来負担比率（分子）の構造'!K$44</f>
        <v>255</v>
      </c>
      <c r="I63" s="175"/>
      <c r="J63" s="175"/>
      <c r="K63" s="175">
        <f>'将来負担比率（分子）の構造'!L$44</f>
        <v>235</v>
      </c>
      <c r="L63" s="175"/>
      <c r="M63" s="175"/>
      <c r="N63" s="175">
        <f>'将来負担比率（分子）の構造'!M$44</f>
        <v>170</v>
      </c>
      <c r="O63" s="175"/>
      <c r="P63" s="175"/>
    </row>
    <row r="64" spans="1:16" x14ac:dyDescent="0.2">
      <c r="A64" s="175" t="s">
        <v>35</v>
      </c>
      <c r="B64" s="175">
        <f>'将来負担比率（分子）の構造'!I$43</f>
        <v>11184</v>
      </c>
      <c r="C64" s="175"/>
      <c r="D64" s="175"/>
      <c r="E64" s="175">
        <f>'将来負担比率（分子）の構造'!J$43</f>
        <v>10961</v>
      </c>
      <c r="F64" s="175"/>
      <c r="G64" s="175"/>
      <c r="H64" s="175">
        <f>'将来負担比率（分子）の構造'!K$43</f>
        <v>10409</v>
      </c>
      <c r="I64" s="175"/>
      <c r="J64" s="175"/>
      <c r="K64" s="175">
        <f>'将来負担比率（分子）の構造'!L$43</f>
        <v>9601</v>
      </c>
      <c r="L64" s="175"/>
      <c r="M64" s="175"/>
      <c r="N64" s="175">
        <f>'将来負担比率（分子）の構造'!M$43</f>
        <v>8395</v>
      </c>
      <c r="O64" s="175"/>
      <c r="P64" s="175"/>
    </row>
    <row r="65" spans="1:16" x14ac:dyDescent="0.2">
      <c r="A65" s="175" t="s">
        <v>34</v>
      </c>
      <c r="B65" s="175">
        <f>'将来負担比率（分子）の構造'!I$42</f>
        <v>285</v>
      </c>
      <c r="C65" s="175"/>
      <c r="D65" s="175"/>
      <c r="E65" s="175">
        <f>'将来負担比率（分子）の構造'!J$42</f>
        <v>270</v>
      </c>
      <c r="F65" s="175"/>
      <c r="G65" s="175"/>
      <c r="H65" s="175">
        <f>'将来負担比率（分子）の構造'!K$42</f>
        <v>255</v>
      </c>
      <c r="I65" s="175"/>
      <c r="J65" s="175"/>
      <c r="K65" s="175">
        <f>'将来負担比率（分子）の構造'!L$42</f>
        <v>240</v>
      </c>
      <c r="L65" s="175"/>
      <c r="M65" s="175"/>
      <c r="N65" s="175">
        <f>'将来負担比率（分子）の構造'!M$42</f>
        <v>225</v>
      </c>
      <c r="O65" s="175"/>
      <c r="P65" s="175"/>
    </row>
    <row r="66" spans="1:16" x14ac:dyDescent="0.2">
      <c r="A66" s="175" t="s">
        <v>33</v>
      </c>
      <c r="B66" s="175">
        <f>'将来負担比率（分子）の構造'!I$41</f>
        <v>14057</v>
      </c>
      <c r="C66" s="175"/>
      <c r="D66" s="175"/>
      <c r="E66" s="175">
        <f>'将来負担比率（分子）の構造'!J$41</f>
        <v>14517</v>
      </c>
      <c r="F66" s="175"/>
      <c r="G66" s="175"/>
      <c r="H66" s="175">
        <f>'将来負担比率（分子）の構造'!K$41</f>
        <v>13723</v>
      </c>
      <c r="I66" s="175"/>
      <c r="J66" s="175"/>
      <c r="K66" s="175">
        <f>'将来負担比率（分子）の構造'!L$41</f>
        <v>13212</v>
      </c>
      <c r="L66" s="175"/>
      <c r="M66" s="175"/>
      <c r="N66" s="175">
        <f>'将来負担比率（分子）の構造'!M$41</f>
        <v>12042</v>
      </c>
      <c r="O66" s="175"/>
      <c r="P66" s="175"/>
    </row>
    <row r="67" spans="1:16" x14ac:dyDescent="0.2">
      <c r="A67" s="175" t="s">
        <v>77</v>
      </c>
      <c r="B67" s="175" t="e">
        <f>NA()</f>
        <v>#N/A</v>
      </c>
      <c r="C67" s="175">
        <f>IF(ISNUMBER('将来負担比率（分子）の構造'!I$53), IF('将来負担比率（分子）の構造'!I$53 &lt; 0, 0, '将来負担比率（分子）の構造'!I$53), NA())</f>
        <v>5406</v>
      </c>
      <c r="D67" s="175" t="e">
        <f>NA()</f>
        <v>#N/A</v>
      </c>
      <c r="E67" s="175" t="e">
        <f>NA()</f>
        <v>#N/A</v>
      </c>
      <c r="F67" s="175">
        <f>IF(ISNUMBER('将来負担比率（分子）の構造'!J$53), IF('将来負担比率（分子）の構造'!J$53 &lt; 0, 0, '将来負担比率（分子）の構造'!J$53), NA())</f>
        <v>5596</v>
      </c>
      <c r="G67" s="175" t="e">
        <f>NA()</f>
        <v>#N/A</v>
      </c>
      <c r="H67" s="175" t="e">
        <f>NA()</f>
        <v>#N/A</v>
      </c>
      <c r="I67" s="175">
        <f>IF(ISNUMBER('将来負担比率（分子）の構造'!K$53), IF('将来負担比率（分子）の構造'!K$53 &lt; 0, 0, '将来負担比率（分子）の構造'!K$53), NA())</f>
        <v>5201</v>
      </c>
      <c r="J67" s="175" t="e">
        <f>NA()</f>
        <v>#N/A</v>
      </c>
      <c r="K67" s="175" t="e">
        <f>NA()</f>
        <v>#N/A</v>
      </c>
      <c r="L67" s="175">
        <f>IF(ISNUMBER('将来負担比率（分子）の構造'!L$53), IF('将来負担比率（分子）の構造'!L$53 &lt; 0, 0, '将来負担比率（分子）の構造'!L$53), NA())</f>
        <v>3988</v>
      </c>
      <c r="M67" s="175" t="e">
        <f>NA()</f>
        <v>#N/A</v>
      </c>
      <c r="N67" s="175" t="e">
        <f>NA()</f>
        <v>#N/A</v>
      </c>
      <c r="O67" s="175">
        <f>IF(ISNUMBER('将来負担比率（分子）の構造'!M$53), IF('将来負担比率（分子）の構造'!M$53 &lt; 0, 0, '将来負担比率（分子）の構造'!M$53), NA())</f>
        <v>1460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2931</v>
      </c>
      <c r="C72" s="179">
        <f>基金残高に係る経年分析!G55</f>
        <v>3314</v>
      </c>
      <c r="D72" s="179">
        <f>基金残高に係る経年分析!H55</f>
        <v>3594</v>
      </c>
    </row>
    <row r="73" spans="1:16" x14ac:dyDescent="0.2">
      <c r="A73" s="178" t="s">
        <v>80</v>
      </c>
      <c r="B73" s="179">
        <f>基金残高に係る経年分析!F56</f>
        <v>216</v>
      </c>
      <c r="C73" s="179">
        <f>基金残高に係る経年分析!G56</f>
        <v>273</v>
      </c>
      <c r="D73" s="179">
        <f>基金残高に係る経年分析!H56</f>
        <v>273</v>
      </c>
    </row>
    <row r="74" spans="1:16" x14ac:dyDescent="0.2">
      <c r="A74" s="178" t="s">
        <v>81</v>
      </c>
      <c r="B74" s="179">
        <f>基金残高に係る経年分析!F57</f>
        <v>2223</v>
      </c>
      <c r="C74" s="179">
        <f>基金残高に係る経年分析!G57</f>
        <v>2627</v>
      </c>
      <c r="D74" s="179">
        <f>基金残高に係る経年分析!H57</f>
        <v>3646</v>
      </c>
    </row>
  </sheetData>
  <sheetProtection algorithmName="SHA-512" hashValue="jhsY54nkPbPONNLBU6wx6v8zfdb90eatUQ73JVWJN6Rga1UMZkqCaxQxluofaXB0H077CR+/1AXn5dzn+u87ig==" saltValue="EQ80dDSILPyQGl8aqFjFX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井門 宏友</cp:lastModifiedBy>
  <cp:lastPrinted>2024-03-19T02:06:37Z</cp:lastPrinted>
  <dcterms:created xsi:type="dcterms:W3CDTF">2024-03-14T04:08:50Z</dcterms:created>
  <dcterms:modified xsi:type="dcterms:W3CDTF">2025-03-28T08:05:26Z</dcterms:modified>
  <cp:category/>
</cp:coreProperties>
</file>