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TOONRDRSRV2\RedirectR4\h-ido\Downloads\"/>
    </mc:Choice>
  </mc:AlternateContent>
  <xr:revisionPtr revIDLastSave="0" documentId="13_ncr:1_{1C609203-49A8-489B-92CF-974BA370FC68}" xr6:coauthVersionLast="36"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BW34" i="10"/>
  <c r="BW35" i="10" s="1"/>
  <c r="BW36" i="10" s="1"/>
  <c r="BW37" i="10" s="1"/>
  <c r="BW38" i="10" s="1"/>
  <c r="BW39" i="10" s="1"/>
  <c r="BW40" i="10" s="1"/>
  <c r="BW41" i="10" s="1"/>
  <c r="BW42" i="10" s="1"/>
  <c r="BW43"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<sst xmlns="http://schemas.openxmlformats.org/spreadsheetml/2006/main" count="1136" uniqueCount="582">
  <si>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</si>
  <si>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</si>
  <si>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</si>
  <si>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</si>
  <si>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</si>
  <si>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</si>
  <si>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</si>
  <si>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</si>
  <si>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</si>
  <si>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</si>
  <si>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</si>
  <si>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</si>
  <si>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</si>
  <si>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</si>
  <si>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</si>
  <si>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</si>
  <si>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</si>
  <si>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</si>
  <si>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</si>
  <si>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</si>
  <si>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</si>
  <si>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</si>
  <si>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</si>
  <si>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</si>
  <si>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</si>
  <si>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</si>
  <si>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</si>
  <si>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</si>
  <si>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</si>
  <si>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</si>
  <si>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</si>
  <si>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</si>
  <si>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</si>
  <si>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</si>
  <si>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</si>
  <si>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</si>
  <si>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</si>
  <si>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</si>
  <si>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</si>
  <si>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</si>
  <si>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</si>
  <si>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</si>
  <si>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</si>
  <si>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</si>
  <si>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</si>
  <si>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</si>
  <si>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</si>
  <si>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</si>
  <si>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</si>
  <si>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</si>
  <si>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</si>
  <si>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</si>
  <si>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</si>
  <si>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</si>
  <si>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</si>
  <si>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</si>
  <si>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</si>
  <si>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</si>
  <si>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</si>
  <si>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</si>
  <si>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</si>
  <si>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</si>
  <si>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</si>
  <si>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</si>
  <si>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</si>
  <si>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</si>
  <si>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</si>
  <si>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</si>
  <si>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</si>
  <si>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</si>
  <si>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</si>
  <si>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</si>
  <si>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</si>
  <si>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</si>
  <si>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</si>
  <si>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</si>
  <si>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</si>
  <si>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</si>
  <si>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</si>
  <si>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</si>
  <si>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</si>
  <si>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</si>
  <si>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</si>
  <si>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</si>
  <si>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</si>
  <si>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</si>
  <si>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</si>
  <si>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</si>
  <si>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</si>
  <si>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</si>
  <si>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</si>
  <si>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</si>
  <si>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</si>
  <si>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</si>
  <si>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</si>
  <si>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</si>
  <si>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</si>
  <si>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</si>
  <si>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</si>
  <si>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</si>
  <si>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</si>
  <si>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</si>
  <si>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</si>
  <si>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</si>
  <si>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</si>
  <si>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</si>
  <si>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</si>
  <si>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</si>
  <si>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</si>
  <si>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</si>
  <si>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</si>
  <si>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</si>
  <si>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</si>
  <si>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</si>
  <si>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</si>
  <si>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</si>
  <si>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</si>
  <si>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</si>
  <si>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</si>
  <si>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</si>
  <si>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</si>
  <si>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</si>
  <si>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</si>
  <si>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</si>
  <si>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</si>
  <si>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</si>
  <si>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</si>
  <si>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</si>
  <si>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</si>
  <si>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</si>
  <si>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</si>
  <si>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</si>
  <si>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</si>
  <si>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</si>
  <si>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</si>
  <si>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</si>
  <si>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</si>
  <si>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</si>
  <si>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</si>
  <si>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</si>
  <si>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</si>
  <si>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</si>
  <si>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</si>
  <si>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</si>
  <si>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</si>
  <si>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</si>
  <si>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</si>
  <si>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</si>
  <si>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</si>
  <si>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</si>
  <si>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</si>
  <si>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</si>
  <si>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</si>
  <si>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</si>
  <si>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</si>
  <si>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</si>
  <si>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</si>
  <si>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</si>
  <si>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</si>
  <si>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</si>
  <si>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</si>
  <si>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</si>
  <si>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</si>
  <si>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</si>
  <si>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</si>
  <si>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</si>
  <si>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</si>
  <si>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</si>
  <si>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</si>
  <si>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</si>
  <si>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</si>
  <si>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</si>
  <si>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</si>
  <si>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</si>
  <si>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</si>
  <si>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</si>
  <si>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</si>
  <si>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</si>
  <si>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</si>
  <si>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</si>
  <si>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</si>
  <si>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</si>
  <si>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</si>
  <si>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</si>
  <si>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</si>
  <si>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</si>
  <si>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</si>
  <si>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</si>
  <si>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</si>
  <si>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</si>
  <si>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</si>
  <si>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</si>
  <si>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</si>
  <si>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</si>
  <si>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</si>
  <si>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</si>
  <si>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</si>
  <si>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</si>
  <si>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</si>
  <si>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</si>
  <si>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</si>
  <si>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</si>
  <si>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</si>
  <si>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愛媛県東温市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</si>
  <si>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</si>
  <si>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</si>
  <si>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</si>
  <si>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</si>
  <si>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</si>
  <si>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</si>
  <si>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</si>
  <si>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</si>
  <si>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</si>
  <si>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</si>
  <si>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</si>
  <si>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</si>
  <si>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</si>
  <si>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</si>
  <si>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</si>
  <si>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</si>
  <si>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</si>
  <si>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</si>
  <si>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</si>
  <si>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</si>
  <si>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</si>
  <si>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</si>
  <si>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</si>
  <si>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</si>
  <si>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</si>
  <si>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</si>
  <si>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</si>
  <si>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</si>
  <si>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</si>
  <si>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</si>
  <si>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</si>
  <si>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</si>
  <si>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</si>
  <si>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</si>
  <si>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</si>
  <si>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</si>
  <si>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</si>
  <si>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</si>
  <si>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</si>
  <si>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</si>
  <si>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</si>
  <si>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</si>
  <si>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</si>
  <si>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</si>
  <si>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</si>
  <si>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</si>
  <si>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</si>
  <si>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</si>
  <si>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</si>
  <si>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</si>
  <si>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</si>
  <si>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</si>
  <si>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</si>
  <si>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</si>
  <si>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</si>
  <si>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</si>
  <si>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</si>
  <si>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</si>
  <si>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</si>
  <si>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</si>
  <si>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</si>
  <si>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</si>
  <si>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</si>
  <si>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</si>
  <si>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</si>
  <si>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</si>
  <si>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</si>
  <si>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</si>
  <si>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</si>
  <si>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</si>
  <si>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</si>
  <si>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</si>
  <si>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</si>
  <si>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</si>
  <si>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</si>
  <si>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</si>
  <si>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</si>
  <si>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</si>
  <si>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</si>
  <si>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</si>
  <si>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</si>
  <si>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</si>
  <si>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</si>
  <si>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</si>
  <si>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</si>
  <si>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</si>
  <si>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</si>
  <si>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</si>
  <si>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</si>
  <si>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</si>
  <si>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</si>
  <si>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</si>
  <si>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</si>
  <si>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</si>
  <si>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</si>
  <si>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</si>
  <si>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</si>
  <si>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</si>
  <si>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</si>
  <si>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</si>
  <si>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</si>
  <si>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</si>
  <si>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</si>
  <si>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</si>
  <si>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</si>
  <si>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</si>
  <si>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</si>
  <si>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</si>
  <si>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</si>
  <si>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</si>
  <si>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</si>
  <si>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</si>
  <si>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</si>
  <si>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</si>
  <si>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</si>
  <si>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</si>
  <si>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</si>
  <si>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</si>
  <si>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</si>
  <si>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</si>
  <si>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</si>
  <si>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</si>
  <si>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</si>
  <si>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</si>
  <si>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</si>
  <si>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</si>
  <si>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</si>
  <si>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</si>
  <si>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</si>
  <si>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</si>
  <si>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</si>
  <si>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</si>
  <si>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</si>
  <si>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</si>
  <si>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</si>
  <si>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</si>
  <si>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</si>
  <si>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</si>
  <si>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</si>
  <si>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</si>
  <si>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</si>
  <si>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</si>
  <si>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</si>
  <si>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</si>
  <si>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</si>
  <si>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</si>
  <si>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</si>
  <si>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</si>
  <si>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</si>
  <si>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</si>
  <si>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愛媛県東温市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</si>
  <si>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</si>
  <si>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</si>
  <si>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</si>
  <si>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</si>
  <si>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</si>
  <si>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</si>
  <si>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</si>
  <si>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</si>
  <si>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</si>
  <si>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</si>
  <si>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</si>
  <si>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</si>
  <si>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</si>
  <si>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</si>
  <si>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</si>
  <si>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</si>
  <si>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</si>
  <si>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</si>
  <si>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</si>
  <si>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</si>
  <si>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</si>
  <si>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</si>
  <si>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</si>
  <si>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</si>
  <si>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</si>
  <si>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</si>
  <si>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</si>
  <si>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</si>
  <si>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</si>
  <si>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</si>
  <si>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</si>
  <si>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</si>
  <si>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</si>
  <si>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</si>
  <si>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</si>
  <si>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</si>
  <si>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</si>
  <si>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</si>
  <si>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</si>
  <si>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田窪第２工業団地特別会計</t>
    <phoneticPr fontId="5"/>
  </si>
  <si>
    <t>法非適用企業</t>
    <phoneticPr fontId="5"/>
  </si>
  <si>
    <t>吉久工業団地特別会計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</si>
  <si>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</si>
  <si>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</si>
  <si>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</si>
  <si>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</si>
  <si>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</si>
  <si>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</si>
  <si>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</si>
  <si>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</si>
  <si>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</si>
  <si>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</si>
  <si>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</si>
  <si>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</si>
  <si>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</si>
  <si>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</si>
  <si>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</si>
  <si>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</si>
  <si>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</si>
  <si>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</si>
  <si>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</si>
  <si>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</si>
  <si>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</si>
  <si>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</si>
  <si>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</si>
  <si>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</si>
  <si>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</si>
  <si>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</si>
  <si>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</si>
  <si>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</si>
  <si>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</si>
  <si>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</si>
  <si>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</si>
  <si>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</si>
  <si>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</si>
  <si>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</si>
  <si>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</si>
  <si>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</si>
  <si>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</si>
  <si>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</si>
  <si>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</si>
  <si>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</si>
  <si>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</si>
  <si>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</si>
  <si>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</si>
  <si>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</si>
  <si>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</si>
  <si>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</si>
  <si>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</si>
  <si>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</si>
  <si>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</si>
  <si>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</si>
  <si>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</si>
  <si>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</si>
  <si>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</si>
  <si>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</si>
  <si>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</si>
  <si>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</si>
  <si>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</si>
  <si>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</si>
  <si>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</si>
  <si>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</si>
  <si>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</si>
  <si>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</si>
  <si>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</si>
  <si>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</si>
  <si>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</si>
  <si>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</si>
  <si>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</si>
  <si>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</si>
  <si>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</si>
  <si>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</si>
  <si>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</si>
  <si>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</si>
  <si>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</si>
  <si>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</si>
  <si>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</si>
  <si>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</si>
  <si>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</si>
  <si>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</si>
  <si>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</si>
  <si>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</si>
  <si>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</si>
  <si>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</si>
  <si>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</si>
  <si>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</si>
  <si>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</si>
  <si>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</si>
  <si>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</si>
  <si>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</si>
  <si>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</si>
  <si>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</si>
  <si>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</si>
  <si>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</si>
  <si>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</si>
  <si>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</si>
  <si>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</si>
  <si>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</si>
  <si>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</si>
  <si>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</si>
  <si>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</si>
  <si>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</si>
  <si>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</si>
  <si>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</si>
  <si>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</si>
  <si>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</si>
  <si>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</si>
  <si>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</si>
  <si>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</si>
  <si>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</si>
  <si>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</si>
  <si>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</si>
  <si>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</si>
  <si>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</si>
  <si>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</si>
  <si>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</si>
  <si>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</si>
  <si>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</si>
  <si>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</si>
  <si>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</si>
  <si>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</si>
  <si>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</si>
  <si>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</si>
  <si>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</si>
  <si>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</si>
  <si>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</si>
  <si>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</si>
  <si>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</si>
  <si>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</si>
  <si>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</si>
  <si>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</si>
  <si>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</si>
  <si>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</si>
  <si>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</si>
  <si>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</si>
  <si>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</si>
  <si>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</si>
  <si>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2.22</t>
  </si>
  <si>
    <t>▲ 0.30</t>
  </si>
  <si>
    <t>▲ 1.14</t>
  </si>
  <si>
    <t>水道事業会計</t>
  </si>
  <si>
    <t>一般会計</t>
  </si>
  <si>
    <t>介護保険特別会計</t>
  </si>
  <si>
    <t>国民健康保険特別会計</t>
  </si>
  <si>
    <t>下水道事業会計</t>
  </si>
  <si>
    <t>後期高齢者医療特別会計</t>
  </si>
  <si>
    <t>田窪第２工業団地特別会計</t>
  </si>
  <si>
    <t>吉久工業団地特別会計</t>
  </si>
  <si>
    <t>その他会計（赤字）</t>
  </si>
  <si>
    <t>その他会計（黒字）</t>
  </si>
  <si>
    <t>R01</t>
    <phoneticPr fontId="5"/>
  </si>
  <si>
    <t>R02</t>
    <phoneticPr fontId="5"/>
  </si>
  <si>
    <t>R03</t>
    <phoneticPr fontId="5"/>
  </si>
  <si>
    <t>R04</t>
    <phoneticPr fontId="5"/>
  </si>
  <si>
    <t>R05</t>
    <phoneticPr fontId="5"/>
  </si>
  <si>
    <t>-</t>
    <phoneticPr fontId="2"/>
  </si>
  <si>
    <t>松山養護老人ホーム事務組合（一般会計）</t>
    <rPh sb="0" eb="2">
      <t>マツヤマ</t>
    </rPh>
    <rPh sb="2" eb="4">
      <t>ヨウゴ</t>
    </rPh>
    <rPh sb="4" eb="6">
      <t>ロウジン</t>
    </rPh>
    <rPh sb="9" eb="13">
      <t>ジムクミアイ</t>
    </rPh>
    <rPh sb="14" eb="18">
      <t>イッパンカイケイ</t>
    </rPh>
    <phoneticPr fontId="2"/>
  </si>
  <si>
    <t>松山養護老人ホーム事務組合（診療所事業会計）</t>
    <rPh sb="0" eb="2">
      <t>マツヤマ</t>
    </rPh>
    <rPh sb="2" eb="4">
      <t>ヨウゴ</t>
    </rPh>
    <rPh sb="4" eb="6">
      <t>ロウジン</t>
    </rPh>
    <rPh sb="9" eb="13">
      <t>ジムクミアイ</t>
    </rPh>
    <rPh sb="14" eb="17">
      <t>シンリョウショ</t>
    </rPh>
    <rPh sb="17" eb="21">
      <t>ジギョウカイケイ</t>
    </rPh>
    <phoneticPr fontId="2"/>
  </si>
  <si>
    <t>松山広域福祉施設事務組合（一般会計）</t>
    <rPh sb="0" eb="2">
      <t>マツヤマ</t>
    </rPh>
    <rPh sb="2" eb="4">
      <t>コウイキ</t>
    </rPh>
    <rPh sb="4" eb="8">
      <t>フクシシセツ</t>
    </rPh>
    <rPh sb="8" eb="12">
      <t>ジムクミアイ</t>
    </rPh>
    <rPh sb="13" eb="17">
      <t>イッパンカイケイ</t>
    </rPh>
    <phoneticPr fontId="2"/>
  </si>
  <si>
    <t>松山広域福祉施設事務組合（公営企業会計）</t>
    <rPh sb="0" eb="2">
      <t>マツヤマ</t>
    </rPh>
    <rPh sb="2" eb="4">
      <t>コウイキ</t>
    </rPh>
    <rPh sb="4" eb="8">
      <t>フクシシセツ</t>
    </rPh>
    <rPh sb="8" eb="12">
      <t>ジムクミアイ</t>
    </rPh>
    <rPh sb="13" eb="15">
      <t>コウエイ</t>
    </rPh>
    <rPh sb="15" eb="19">
      <t>キギョウカイケイ</t>
    </rPh>
    <phoneticPr fontId="2"/>
  </si>
  <si>
    <t>松山衛生事務組合</t>
    <rPh sb="0" eb="2">
      <t>マツヤマ</t>
    </rPh>
    <rPh sb="2" eb="4">
      <t>エイセイ</t>
    </rPh>
    <rPh sb="4" eb="8">
      <t>ジムクミアイ</t>
    </rPh>
    <phoneticPr fontId="2"/>
  </si>
  <si>
    <t>愛媛県市町総合事務組合（退職手当事業分）</t>
    <rPh sb="0" eb="3">
      <t>エヒメケン</t>
    </rPh>
    <rPh sb="3" eb="7">
      <t>シマチソウゴウ</t>
    </rPh>
    <rPh sb="7" eb="11">
      <t>ジムクミアイ</t>
    </rPh>
    <rPh sb="12" eb="14">
      <t>タイショク</t>
    </rPh>
    <rPh sb="14" eb="16">
      <t>テアテ</t>
    </rPh>
    <rPh sb="16" eb="19">
      <t>ジギョウブン</t>
    </rPh>
    <phoneticPr fontId="2"/>
  </si>
  <si>
    <t>愛媛県市町総合事務組合（消防補償事業分）</t>
    <rPh sb="0" eb="3">
      <t>エヒメケン</t>
    </rPh>
    <rPh sb="3" eb="7">
      <t>シマチソウゴウ</t>
    </rPh>
    <rPh sb="7" eb="11">
      <t>ジムクミアイ</t>
    </rPh>
    <rPh sb="12" eb="14">
      <t>ショウボウ</t>
    </rPh>
    <rPh sb="14" eb="16">
      <t>ホショウ</t>
    </rPh>
    <rPh sb="16" eb="19">
      <t>ジギョウブン</t>
    </rPh>
    <phoneticPr fontId="2"/>
  </si>
  <si>
    <t>愛媛県市町総合事務組合（議員公務災害事業分）</t>
    <rPh sb="0" eb="3">
      <t>エヒメケン</t>
    </rPh>
    <rPh sb="3" eb="7">
      <t>シマチソウゴウ</t>
    </rPh>
    <rPh sb="7" eb="11">
      <t>ジムクミアイ</t>
    </rPh>
    <rPh sb="12" eb="14">
      <t>ギイン</t>
    </rPh>
    <rPh sb="14" eb="18">
      <t>コウムサイガイ</t>
    </rPh>
    <rPh sb="18" eb="21">
      <t>ジギョウブン</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</si>
  <si>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</si>
  <si>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5">
      <t>エヒメチホウゼイ</t>
    </rPh>
    <rPh sb="5" eb="7">
      <t>タイノウ</t>
    </rPh>
    <rPh sb="7" eb="11">
      <t>セイリキコウ</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</si>
  <si>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</si>
  <si>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6">
      <t>トクベツカイケイ</t>
    </rPh>
    <phoneticPr fontId="2"/>
  </si>
  <si>
    <t>産業用地等整備基金</t>
    <rPh sb="0" eb="5">
      <t>サンギョウヨウチトウ</t>
    </rPh>
    <rPh sb="5" eb="9">
      <t>セイビキキン</t>
    </rPh>
    <phoneticPr fontId="5"/>
  </si>
  <si>
    <t>地域振興基金</t>
    <rPh sb="0" eb="6">
      <t>チイキシンコウキキン</t>
    </rPh>
    <phoneticPr fontId="2"/>
  </si>
  <si>
    <t>公共施設等管理基金</t>
    <rPh sb="0" eb="5">
      <t>コウキョウシセツトウ</t>
    </rPh>
    <rPh sb="5" eb="9">
      <t>カンリキキン</t>
    </rPh>
    <phoneticPr fontId="2"/>
  </si>
  <si>
    <t>地域福祉基金</t>
    <rPh sb="0" eb="6">
      <t>チイキフクシキキン</t>
    </rPh>
    <phoneticPr fontId="2"/>
  </si>
  <si>
    <t>ふるさと基金</t>
    <rPh sb="4" eb="6">
      <t>キキン</t>
    </rPh>
    <phoneticPr fontId="2"/>
  </si>
  <si>
    <t>―</t>
    <phoneticPr fontId="2"/>
  </si>
  <si>
    <t>－</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</si>
  <si>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</si>
  <si>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</si>
  <si>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</si>
  <si>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有形固定資産減価償却率については、類似団体平均を下回っているが、緩やかな増加傾向にあり、老朽化が進んでいる。
また、将来負担比率については、前年度までは類似団体平均を上回る状況が続いていたが、地方債の償還が順調に進んだことから、今年度は類似団体平均を下回ることとなった。しかし、今後予定されている大型建設事業の影響により、地方債の借入額の増加が見込まれており、将来負担比率の悪化が懸念される。このため、老朽化が進んだ施設の統廃合など、公共施設の最適化による費用削減を進めることで、健全な財政運営に努める。</t>
    <rPh sb="58" eb="62">
      <t>ショウライフタン</t>
    </rPh>
    <rPh sb="62" eb="64">
      <t>ヒリツ</t>
    </rPh>
    <rPh sb="70" eb="73">
      <t>ゼンネンド</t>
    </rPh>
    <rPh sb="76" eb="82">
      <t>ルイジダンタイヘイキン</t>
    </rPh>
    <rPh sb="83" eb="85">
      <t>ウワマワ</t>
    </rPh>
    <rPh sb="86" eb="88">
      <t>ジョウキョウ</t>
    </rPh>
    <rPh sb="89" eb="90">
      <t>ツヅ</t>
    </rPh>
    <rPh sb="96" eb="99">
      <t>チホウサイ</t>
    </rPh>
    <rPh sb="100" eb="102">
      <t>ショウカン</t>
    </rPh>
    <rPh sb="103" eb="105">
      <t>ジュンチョウ</t>
    </rPh>
    <rPh sb="106" eb="107">
      <t>スス</t>
    </rPh>
    <rPh sb="114" eb="117">
      <t>コンネンド</t>
    </rPh>
    <rPh sb="118" eb="124">
      <t>ルイジダンタイヘイキン</t>
    </rPh>
    <rPh sb="125" eb="127">
      <t>シタマワ</t>
    </rPh>
    <rPh sb="180" eb="186">
      <t>ショウライフタンヒリツ</t>
    </rPh>
    <rPh sb="187" eb="189">
      <t>アッカ</t>
    </rPh>
    <rPh sb="190" eb="192">
      <t>ケネン</t>
    </rPh>
    <rPh sb="201" eb="204">
      <t>ロウキュウカ</t>
    </rPh>
    <rPh sb="205" eb="206">
      <t>スス</t>
    </rPh>
    <rPh sb="208" eb="210">
      <t>シセツ</t>
    </rPh>
    <rPh sb="211" eb="214">
      <t>トウハイゴウ</t>
    </rPh>
    <rPh sb="217" eb="221">
      <t>コウキョウシセツ</t>
    </rPh>
    <rPh sb="222" eb="225">
      <t>サイテキカ</t>
    </rPh>
    <rPh sb="228" eb="232">
      <t>ヒヨウサクゲン</t>
    </rPh>
    <rPh sb="233" eb="234">
      <t>スス</t>
    </rPh>
    <rPh sb="240" eb="242">
      <t>ケンゼン</t>
    </rPh>
    <rPh sb="243" eb="247">
      <t>ザイセイウンエイ</t>
    </rPh>
    <rPh sb="248" eb="24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</si>
  <si>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</si>
  <si>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</si>
  <si>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</si>
  <si>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</si>
  <si>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</si>
  <si>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</si>
  <si>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実質公債費比率については、地方債の償還額の減少や標準税収入額の増加などから、前年度より低下したが、依然として類似団体平均を上回っている。
また、今後予定されている大型建設事業の影響により、地方債の借入額及び償還額の増加が見込まれており、将来負担比率及び実質公債費比率の悪化が懸念されるため、歳出の抑制や事務事業の見直しに取り組むことで、健全な財政運営に努める。</t>
    <rPh sb="13" eb="16">
      <t>チホウサイ</t>
    </rPh>
    <rPh sb="17" eb="20">
      <t>ショウカンガク</t>
    </rPh>
    <rPh sb="21" eb="23">
      <t>ゲンショウ</t>
    </rPh>
    <rPh sb="24" eb="26">
      <t>ヒョウジュン</t>
    </rPh>
    <rPh sb="26" eb="27">
      <t>ゼイ</t>
    </rPh>
    <rPh sb="27" eb="29">
      <t>シュウニュウ</t>
    </rPh>
    <rPh sb="29" eb="30">
      <t>ガク</t>
    </rPh>
    <rPh sb="31" eb="33">
      <t>ゾウカ</t>
    </rPh>
    <rPh sb="38" eb="41">
      <t>ゼンネンド</t>
    </rPh>
    <rPh sb="43" eb="45">
      <t>テイカ</t>
    </rPh>
    <rPh sb="49" eb="51">
      <t>イゼン</t>
    </rPh>
    <rPh sb="54" eb="56">
      <t>ルイジ</t>
    </rPh>
    <rPh sb="56" eb="58">
      <t>ダンタイ</t>
    </rPh>
    <rPh sb="58" eb="60">
      <t>ヘイキン</t>
    </rPh>
    <rPh sb="61" eb="63">
      <t>ウワマワ</t>
    </rPh>
    <rPh sb="72" eb="74">
      <t>コンゴ</t>
    </rPh>
    <rPh sb="74" eb="76">
      <t>ヨテイ</t>
    </rPh>
    <rPh sb="83" eb="85">
      <t>ケンセツ</t>
    </rPh>
    <rPh sb="94" eb="97">
      <t>チホウサイ</t>
    </rPh>
    <rPh sb="98" eb="101">
      <t>カリイレガク</t>
    </rPh>
    <rPh sb="101" eb="102">
      <t>オヨ</t>
    </rPh>
    <rPh sb="103" eb="106">
      <t>ショウカンガク</t>
    </rPh>
    <rPh sb="107" eb="109">
      <t>ゾウカ</t>
    </rPh>
    <rPh sb="110" eb="112">
      <t>ミコ</t>
    </rPh>
    <rPh sb="118" eb="124">
      <t>ショウライフタンヒリツ</t>
    </rPh>
    <rPh sb="124" eb="125">
      <t>オヨ</t>
    </rPh>
    <rPh sb="126" eb="133">
      <t>ジッシツコウサイヒヒリツ</t>
    </rPh>
    <rPh sb="134" eb="136">
      <t>アッカ</t>
    </rPh>
    <rPh sb="137" eb="139">
      <t>ケネン</t>
    </rPh>
    <rPh sb="145" eb="147">
      <t>サイシュツ</t>
    </rPh>
    <rPh sb="148" eb="150">
      <t>ヨクセイ</t>
    </rPh>
    <rPh sb="151" eb="155">
      <t>ジムジギョウ</t>
    </rPh>
    <rPh sb="156" eb="158">
      <t>ミナオ</t>
    </rPh>
    <rPh sb="160" eb="161">
      <t>ト</t>
    </rPh>
    <rPh sb="162" eb="163">
      <t>ク</t>
    </rPh>
    <rPh sb="168" eb="170">
      <t>ケンゼン</t>
    </rPh>
    <rPh sb="171" eb="175">
      <t>ザイセイウンエイ</t>
    </rPh>
    <rPh sb="176" eb="177">
      <t>ツト</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</si>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</sst>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076794B-B1AA-4192-8757-2F5B1E926B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4CB7-4790-9432-774D633697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74152</c:v>
                </c:pt>
                <c:pt idx="1">
                  <c:v>32743</c:v>
                </c:pt>
                <c:pt idx="2">
                  <c:v>45745</c:v>
                </c:pt>
                <c:pt idx="3">
                  <c:v>35862</c:v>
                </c:pt>
                <c:pt idx="4">
                  <c:v>57801</c:v>
                </c:pt>
              </c:numCache>
            </c:numRef>
          </c:val>
          <c:smooth val="0"/>
          <c:extLst>
            <c:ext xmlns:c16="http://schemas.microsoft.com/office/drawing/2014/chart" uri="{C3380CC4-5D6E-409C-BE32-E72D297353CC}">
              <c16:uniqueId val="{00000001-4CB7-4790-9432-774D633697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7.53</c:v>
                </c:pt>
                <c:pt idx="1">
                  <c:v>8.9499999999999993</c:v>
                </c:pt>
                <c:pt idx="2">
                  <c:v>11.14</c:v>
                </c:pt>
                <c:pt idx="3">
                  <c:v>10.84</c:v>
                </c:pt>
                <c:pt idx="4">
                  <c:v>10.36</c:v>
                </c:pt>
              </c:numCache>
            </c:numRef>
          </c:val>
          <c:extLst>
            <c:ext xmlns:c16="http://schemas.microsoft.com/office/drawing/2014/chart" uri="{C3380CC4-5D6E-409C-BE32-E72D297353CC}">
              <c16:uniqueId val="{00000000-6A16-4E7C-B468-81939DDDEA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33.92</c:v>
                </c:pt>
                <c:pt idx="1">
                  <c:v>30.09</c:v>
                </c:pt>
                <c:pt idx="2">
                  <c:v>32.14</c:v>
                </c:pt>
                <c:pt idx="3">
                  <c:v>35.700000000000003</c:v>
                </c:pt>
                <c:pt idx="4">
                  <c:v>34.58</c:v>
                </c:pt>
              </c:numCache>
            </c:numRef>
          </c:val>
          <c:extLst>
            <c:ext xmlns:c16="http://schemas.microsoft.com/office/drawing/2014/chart" uri="{C3380CC4-5D6E-409C-BE32-E72D297353CC}">
              <c16:uniqueId val="{00000001-6A16-4E7C-B468-81939DDDEA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-2.2200000000000002</c:v>
                </c:pt>
                <c:pt idx="1">
                  <c:v>-0.3</c:v>
                </c:pt>
                <c:pt idx="2">
                  <c:v>6.39</c:v>
                </c:pt>
                <c:pt idx="3">
                  <c:v>2.21</c:v>
                </c:pt>
                <c:pt idx="4">
                  <c:v>-1.1399999999999999</c:v>
                </c:pt>
              </c:numCache>
            </c:numRef>
          </c:val>
          <c:smooth val="0"/>
          <c:extLst>
            <c:ext xmlns:c16="http://schemas.microsoft.com/office/drawing/2014/chart" uri="{C3380CC4-5D6E-409C-BE32-E72D297353CC}">
              <c16:uniqueId val="{00000002-6A16-4E7C-B468-81939DDDEA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44-4028-9095-2709846FDD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44-4028-9095-2709846FDD36}"/>
            </c:ext>
          </c:extLst>
        </c:ser>
        <c:ser>
          <c:idx val="2"/>
          <c:order val="2"/>
          <c:tx>
            <c:strRef>
              <c:f>データシート!$A$29</c:f>
              <c:strCache>
                <c:ptCount val="1"/>
                <c:pt idx="0">
                  <c:v>吉久工業団地特別会計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FA44-4028-9095-2709846FDD36}"/>
            </c:ext>
          </c:extLst>
        </c:ser>
        <c:ser>
          <c:idx val="3"/>
          <c:order val="3"/>
          <c:tx>
            <c:strRef>
              <c:f>データシート!$A$30</c:f>
              <c:strCache>
                <c:ptCount val="1"/>
                <c:pt idx="0">
                  <c:v>田窪第２工業団地特別会計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A44-4028-9095-2709846FDD3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0.28000000000000003</c:v>
                </c:pt>
                <c:pt idx="4">
                  <c:v>#N/A</c:v>
                </c:pt>
                <c:pt idx="5">
                  <c:v>0.26</c:v>
                </c:pt>
                <c:pt idx="6">
                  <c:v>#N/A</c:v>
                </c:pt>
                <c:pt idx="7">
                  <c:v>0.28000000000000003</c:v>
                </c:pt>
                <c:pt idx="8">
                  <c:v>#N/A</c:v>
                </c:pt>
                <c:pt idx="9">
                  <c:v>0.32</c:v>
                </c:pt>
              </c:numCache>
            </c:numRef>
          </c:val>
          <c:extLst>
            <c:ext xmlns:c16="http://schemas.microsoft.com/office/drawing/2014/chart" uri="{C3380CC4-5D6E-409C-BE32-E72D297353CC}">
              <c16:uniqueId val="{00000004-FA44-4028-9095-2709846FDD3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0.84</c:v>
                </c:pt>
                <c:pt idx="4">
                  <c:v>#N/A</c:v>
                </c:pt>
                <c:pt idx="5">
                  <c:v>0.89</c:v>
                </c:pt>
                <c:pt idx="6">
                  <c:v>#N/A</c:v>
                </c:pt>
                <c:pt idx="7">
                  <c:v>0.85</c:v>
                </c:pt>
                <c:pt idx="8">
                  <c:v>#N/A</c:v>
                </c:pt>
                <c:pt idx="9">
                  <c:v>1.62</c:v>
                </c:pt>
              </c:numCache>
            </c:numRef>
          </c:val>
          <c:extLst>
            <c:ext xmlns:c16="http://schemas.microsoft.com/office/drawing/2014/chart" uri="{C3380CC4-5D6E-409C-BE32-E72D297353CC}">
              <c16:uniqueId val="{00000005-FA44-4028-9095-2709846FDD3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6.66</c:v>
                </c:pt>
                <c:pt idx="2">
                  <c:v>#N/A</c:v>
                </c:pt>
                <c:pt idx="3">
                  <c:v>5.76</c:v>
                </c:pt>
                <c:pt idx="4">
                  <c:v>#N/A</c:v>
                </c:pt>
                <c:pt idx="5">
                  <c:v>4.8499999999999996</c:v>
                </c:pt>
                <c:pt idx="6">
                  <c:v>#N/A</c:v>
                </c:pt>
                <c:pt idx="7">
                  <c:v>4.09</c:v>
                </c:pt>
                <c:pt idx="8">
                  <c:v>#N/A</c:v>
                </c:pt>
                <c:pt idx="9">
                  <c:v>2.59</c:v>
                </c:pt>
              </c:numCache>
            </c:numRef>
          </c:val>
          <c:extLst>
            <c:ext xmlns:c16="http://schemas.microsoft.com/office/drawing/2014/chart" uri="{C3380CC4-5D6E-409C-BE32-E72D297353CC}">
              <c16:uniqueId val="{00000006-FA44-4028-9095-2709846FDD3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2.74</c:v>
                </c:pt>
                <c:pt idx="2">
                  <c:v>#N/A</c:v>
                </c:pt>
                <c:pt idx="3">
                  <c:v>2.98</c:v>
                </c:pt>
                <c:pt idx="4">
                  <c:v>#N/A</c:v>
                </c:pt>
                <c:pt idx="5">
                  <c:v>3.5</c:v>
                </c:pt>
                <c:pt idx="6">
                  <c:v>#N/A</c:v>
                </c:pt>
                <c:pt idx="7">
                  <c:v>4.7</c:v>
                </c:pt>
                <c:pt idx="8">
                  <c:v>#N/A</c:v>
                </c:pt>
                <c:pt idx="9">
                  <c:v>5.48</c:v>
                </c:pt>
              </c:numCache>
            </c:numRef>
          </c:val>
          <c:extLst>
            <c:ext xmlns:c16="http://schemas.microsoft.com/office/drawing/2014/chart" uri="{C3380CC4-5D6E-409C-BE32-E72D297353CC}">
              <c16:uniqueId val="{00000007-FA44-4028-9095-2709846FDD3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7.53</c:v>
                </c:pt>
                <c:pt idx="2">
                  <c:v>#N/A</c:v>
                </c:pt>
                <c:pt idx="3">
                  <c:v>8.94</c:v>
                </c:pt>
                <c:pt idx="4">
                  <c:v>#N/A</c:v>
                </c:pt>
                <c:pt idx="5">
                  <c:v>11.14</c:v>
                </c:pt>
                <c:pt idx="6">
                  <c:v>#N/A</c:v>
                </c:pt>
                <c:pt idx="7">
                  <c:v>10.83</c:v>
                </c:pt>
                <c:pt idx="8">
                  <c:v>#N/A</c:v>
                </c:pt>
                <c:pt idx="9">
                  <c:v>10.35</c:v>
                </c:pt>
              </c:numCache>
            </c:numRef>
          </c:val>
          <c:extLst>
            <c:ext xmlns:c16="http://schemas.microsoft.com/office/drawing/2014/chart" uri="{C3380CC4-5D6E-409C-BE32-E72D297353CC}">
              <c16:uniqueId val="{00000008-FA44-4028-9095-2709846FDD3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23.12</c:v>
                </c:pt>
                <c:pt idx="2">
                  <c:v>#N/A</c:v>
                </c:pt>
                <c:pt idx="3">
                  <c:v>22.16</c:v>
                </c:pt>
                <c:pt idx="4">
                  <c:v>#N/A</c:v>
                </c:pt>
                <c:pt idx="5">
                  <c:v>20.86</c:v>
                </c:pt>
                <c:pt idx="6">
                  <c:v>#N/A</c:v>
                </c:pt>
                <c:pt idx="7">
                  <c:v>20.66</c:v>
                </c:pt>
                <c:pt idx="8">
                  <c:v>#N/A</c:v>
                </c:pt>
                <c:pt idx="9">
                  <c:v>17.41</c:v>
                </c:pt>
              </c:numCache>
            </c:numRef>
          </c:val>
          <c:extLst>
            <c:ext xmlns:c16="http://schemas.microsoft.com/office/drawing/2014/chart" uri="{C3380CC4-5D6E-409C-BE32-E72D297353CC}">
              <c16:uniqueId val="{00000009-FA44-4028-9095-2709846FDD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1482</c:v>
                </c:pt>
                <c:pt idx="5">
                  <c:v>1503</c:v>
                </c:pt>
                <c:pt idx="8">
                  <c:v>1583</c:v>
                </c:pt>
                <c:pt idx="11">
                  <c:v>1551</c:v>
                </c:pt>
                <c:pt idx="14">
                  <c:v>1508</c:v>
                </c:pt>
              </c:numCache>
            </c:numRef>
          </c:val>
          <c:extLst>
            <c:ext xmlns:c16="http://schemas.microsoft.com/office/drawing/2014/chart" uri="{C3380CC4-5D6E-409C-BE32-E72D297353CC}">
              <c16:uniqueId val="{00000000-1249-4657-B6EC-9EE90B54BE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49-4657-B6EC-9EE90B54BE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15</c:v>
                </c:pt>
                <c:pt idx="6">
                  <c:v>15</c:v>
                </c:pt>
                <c:pt idx="9">
                  <c:v>15</c:v>
                </c:pt>
                <c:pt idx="12">
                  <c:v>15</c:v>
                </c:pt>
              </c:numCache>
            </c:numRef>
          </c:val>
          <c:extLst>
            <c:ext xmlns:c16="http://schemas.microsoft.com/office/drawing/2014/chart" uri="{C3380CC4-5D6E-409C-BE32-E72D297353CC}">
              <c16:uniqueId val="{00000002-1249-4657-B6EC-9EE90B54BE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18</c:v>
                </c:pt>
                <c:pt idx="9">
                  <c:v>13</c:v>
                </c:pt>
                <c:pt idx="12">
                  <c:v>16</c:v>
                </c:pt>
              </c:numCache>
            </c:numRef>
          </c:val>
          <c:extLst>
            <c:ext xmlns:c16="http://schemas.microsoft.com/office/drawing/2014/chart" uri="{C3380CC4-5D6E-409C-BE32-E72D297353CC}">
              <c16:uniqueId val="{00000003-1249-4657-B6EC-9EE90B54BE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863</c:v>
                </c:pt>
                <c:pt idx="3">
                  <c:v>762</c:v>
                </c:pt>
                <c:pt idx="6">
                  <c:v>766</c:v>
                </c:pt>
                <c:pt idx="9">
                  <c:v>682</c:v>
                </c:pt>
                <c:pt idx="12">
                  <c:v>681</c:v>
                </c:pt>
              </c:numCache>
            </c:numRef>
          </c:val>
          <c:extLst>
            <c:ext xmlns:c16="http://schemas.microsoft.com/office/drawing/2014/chart" uri="{C3380CC4-5D6E-409C-BE32-E72D297353CC}">
              <c16:uniqueId val="{00000004-1249-4657-B6EC-9EE90B54BE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49-4657-B6EC-9EE90B54BE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49-4657-B6EC-9EE90B54BE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1566</c:v>
                </c:pt>
                <c:pt idx="3">
                  <c:v>1612</c:v>
                </c:pt>
                <c:pt idx="6">
                  <c:v>1734</c:v>
                </c:pt>
                <c:pt idx="9">
                  <c:v>1717</c:v>
                </c:pt>
                <c:pt idx="12">
                  <c:v>1682</c:v>
                </c:pt>
              </c:numCache>
            </c:numRef>
          </c:val>
          <c:extLst>
            <c:ext xmlns:c16="http://schemas.microsoft.com/office/drawing/2014/chart" uri="{C3380CC4-5D6E-409C-BE32-E72D297353CC}">
              <c16:uniqueId val="{00000007-1249-4657-B6EC-9EE90B54BE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963</c:v>
                </c:pt>
                <c:pt idx="2">
                  <c:v>#N/A</c:v>
                </c:pt>
                <c:pt idx="3">
                  <c:v>#N/A</c:v>
                </c:pt>
                <c:pt idx="4">
                  <c:v>886</c:v>
                </c:pt>
                <c:pt idx="5">
                  <c:v>#N/A</c:v>
                </c:pt>
                <c:pt idx="6">
                  <c:v>#N/A</c:v>
                </c:pt>
                <c:pt idx="7">
                  <c:v>950</c:v>
                </c:pt>
                <c:pt idx="8">
                  <c:v>#N/A</c:v>
                </c:pt>
                <c:pt idx="9">
                  <c:v>#N/A</c:v>
                </c:pt>
                <c:pt idx="10">
                  <c:v>876</c:v>
                </c:pt>
                <c:pt idx="11">
                  <c:v>#N/A</c:v>
                </c:pt>
                <c:pt idx="12">
                  <c:v>#N/A</c:v>
                </c:pt>
                <c:pt idx="13">
                  <c:v>886</c:v>
                </c:pt>
                <c:pt idx="14">
                  <c:v>#N/A</c:v>
                </c:pt>
              </c:numCache>
            </c:numRef>
          </c:val>
          <c:smooth val="0"/>
          <c:extLst>
            <c:ext xmlns:c16="http://schemas.microsoft.com/office/drawing/2014/chart" uri="{C3380CC4-5D6E-409C-BE32-E72D297353CC}">
              <c16:uniqueId val="{00000008-1249-4657-B6EC-9EE90B54BE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16008</c:v>
                </c:pt>
                <c:pt idx="5">
                  <c:v>15382</c:v>
                </c:pt>
                <c:pt idx="8">
                  <c:v>14791</c:v>
                </c:pt>
                <c:pt idx="11">
                  <c:v>13722</c:v>
                </c:pt>
                <c:pt idx="14">
                  <c:v>12868</c:v>
                </c:pt>
              </c:numCache>
            </c:numRef>
          </c:val>
          <c:extLst>
            <c:ext xmlns:c16="http://schemas.microsoft.com/office/drawing/2014/chart" uri="{C3380CC4-5D6E-409C-BE32-E72D297353CC}">
              <c16:uniqueId val="{00000000-3397-450B-A78B-50FE818F18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168</c:v>
                </c:pt>
                <c:pt idx="5">
                  <c:v>157</c:v>
                </c:pt>
                <c:pt idx="8">
                  <c:v>146</c:v>
                </c:pt>
                <c:pt idx="11">
                  <c:v>135</c:v>
                </c:pt>
                <c:pt idx="14">
                  <c:v>124</c:v>
                </c:pt>
              </c:numCache>
            </c:numRef>
          </c:val>
          <c:extLst>
            <c:ext xmlns:c16="http://schemas.microsoft.com/office/drawing/2014/chart" uri="{C3380CC4-5D6E-409C-BE32-E72D297353CC}">
              <c16:uniqueId val="{00000001-3397-450B-A78B-50FE818F18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5113</c:v>
                </c:pt>
                <c:pt idx="5">
                  <c:v>4773</c:v>
                </c:pt>
                <c:pt idx="8">
                  <c:v>5231</c:v>
                </c:pt>
                <c:pt idx="11">
                  <c:v>6563</c:v>
                </c:pt>
                <c:pt idx="14">
                  <c:v>6465</c:v>
                </c:pt>
              </c:numCache>
            </c:numRef>
          </c:val>
          <c:extLst>
            <c:ext xmlns:c16="http://schemas.microsoft.com/office/drawing/2014/chart" uri="{C3380CC4-5D6E-409C-BE32-E72D297353CC}">
              <c16:uniqueId val="{00000002-3397-450B-A78B-50FE818F18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97-450B-A78B-50FE818F18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97-450B-A78B-50FE818F18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97-450B-A78B-50FE818F18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882</c:v>
                </c:pt>
                <c:pt idx="3">
                  <c:v>871</c:v>
                </c:pt>
                <c:pt idx="6">
                  <c:v>869</c:v>
                </c:pt>
                <c:pt idx="9">
                  <c:v>1048</c:v>
                </c:pt>
                <c:pt idx="12">
                  <c:v>957</c:v>
                </c:pt>
              </c:numCache>
            </c:numRef>
          </c:val>
          <c:extLst>
            <c:ext xmlns:c16="http://schemas.microsoft.com/office/drawing/2014/chart" uri="{C3380CC4-5D6E-409C-BE32-E72D297353CC}">
              <c16:uniqueId val="{00000006-3397-450B-A78B-50FE818F18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c:v>
                </c:pt>
                <c:pt idx="3">
                  <c:v>255</c:v>
                </c:pt>
                <c:pt idx="6">
                  <c:v>235</c:v>
                </c:pt>
                <c:pt idx="9">
                  <c:v>170</c:v>
                </c:pt>
                <c:pt idx="12">
                  <c:v>148</c:v>
                </c:pt>
              </c:numCache>
            </c:numRef>
          </c:val>
          <c:extLst>
            <c:ext xmlns:c16="http://schemas.microsoft.com/office/drawing/2014/chart" uri="{C3380CC4-5D6E-409C-BE32-E72D297353CC}">
              <c16:uniqueId val="{00000007-3397-450B-A78B-50FE818F18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10961</c:v>
                </c:pt>
                <c:pt idx="3">
                  <c:v>10409</c:v>
                </c:pt>
                <c:pt idx="6">
                  <c:v>9601</c:v>
                </c:pt>
                <c:pt idx="9">
                  <c:v>8395</c:v>
                </c:pt>
                <c:pt idx="12">
                  <c:v>7566</c:v>
                </c:pt>
              </c:numCache>
            </c:numRef>
          </c:val>
          <c:extLst>
            <c:ext xmlns:c16="http://schemas.microsoft.com/office/drawing/2014/chart" uri="{C3380CC4-5D6E-409C-BE32-E72D297353CC}">
              <c16:uniqueId val="{00000008-3397-450B-A78B-50FE818F18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270</c:v>
                </c:pt>
                <c:pt idx="3">
                  <c:v>255</c:v>
                </c:pt>
                <c:pt idx="6">
                  <c:v>240</c:v>
                </c:pt>
                <c:pt idx="9">
                  <c:v>225</c:v>
                </c:pt>
                <c:pt idx="12">
                  <c:v>210</c:v>
                </c:pt>
              </c:numCache>
            </c:numRef>
          </c:val>
          <c:extLst>
            <c:ext xmlns:c16="http://schemas.microsoft.com/office/drawing/2014/chart" uri="{C3380CC4-5D6E-409C-BE32-E72D297353CC}">
              <c16:uniqueId val="{00000009-3397-450B-A78B-50FE818F18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14517</c:v>
                </c:pt>
                <c:pt idx="3">
                  <c:v>13723</c:v>
                </c:pt>
                <c:pt idx="6">
                  <c:v>13212</c:v>
                </c:pt>
                <c:pt idx="9">
                  <c:v>12042</c:v>
                </c:pt>
                <c:pt idx="12">
                  <c:v>11285</c:v>
                </c:pt>
              </c:numCache>
            </c:numRef>
          </c:val>
          <c:extLst>
            <c:ext xmlns:c16="http://schemas.microsoft.com/office/drawing/2014/chart" uri="{C3380CC4-5D6E-409C-BE32-E72D297353CC}">
              <c16:uniqueId val="{0000000A-3397-450B-A78B-50FE818F18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5596</c:v>
                </c:pt>
                <c:pt idx="2">
                  <c:v>#N/A</c:v>
                </c:pt>
                <c:pt idx="3">
                  <c:v>#N/A</c:v>
                </c:pt>
                <c:pt idx="4">
                  <c:v>5201</c:v>
                </c:pt>
                <c:pt idx="5">
                  <c:v>#N/A</c:v>
                </c:pt>
                <c:pt idx="6">
                  <c:v>#N/A</c:v>
                </c:pt>
                <c:pt idx="7">
                  <c:v>3988</c:v>
                </c:pt>
                <c:pt idx="8">
                  <c:v>#N/A</c:v>
                </c:pt>
                <c:pt idx="9">
                  <c:v>#N/A</c:v>
                </c:pt>
                <c:pt idx="10">
                  <c:v>1460</c:v>
                </c:pt>
                <c:pt idx="11">
                  <c:v>#N/A</c:v>
                </c:pt>
                <c:pt idx="12">
                  <c:v>#N/A</c:v>
                </c:pt>
                <c:pt idx="13">
                  <c:v>709</c:v>
                </c:pt>
                <c:pt idx="14">
                  <c:v>#N/A</c:v>
                </c:pt>
              </c:numCache>
            </c:numRef>
          </c:val>
          <c:smooth val="0"/>
          <c:extLst>
            <c:ext xmlns:c16="http://schemas.microsoft.com/office/drawing/2014/chart" uri="{C3380CC4-5D6E-409C-BE32-E72D297353CC}">
              <c16:uniqueId val="{0000000B-3397-450B-A78B-50FE818F18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3314</c:v>
                </c:pt>
                <c:pt idx="1">
                  <c:v>3594</c:v>
                </c:pt>
                <c:pt idx="2">
                  <c:v>3516</c:v>
                </c:pt>
              </c:numCache>
            </c:numRef>
          </c:val>
          <c:extLst>
            <c:ext xmlns:c16="http://schemas.microsoft.com/office/drawing/2014/chart" uri="{C3380CC4-5D6E-409C-BE32-E72D297353CC}">
              <c16:uniqueId val="{00000000-5083-4383-BF27-73BE03D151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273</c:v>
                </c:pt>
                <c:pt idx="1">
                  <c:v>273</c:v>
                </c:pt>
                <c:pt idx="2">
                  <c:v>316</c:v>
                </c:pt>
              </c:numCache>
            </c:numRef>
          </c:val>
          <c:extLst>
            <c:ext xmlns:c16="http://schemas.microsoft.com/office/drawing/2014/chart" uri="{C3380CC4-5D6E-409C-BE32-E72D297353CC}">
              <c16:uniqueId val="{00000001-5083-4383-BF27-73BE03D151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2627</c:v>
                </c:pt>
                <c:pt idx="1">
                  <c:v>3646</c:v>
                </c:pt>
                <c:pt idx="2">
                  <c:v>3533</c:v>
                </c:pt>
              </c:numCache>
            </c:numRef>
          </c:val>
          <c:extLst>
            <c:ext xmlns:c16="http://schemas.microsoft.com/office/drawing/2014/chart" uri="{C3380CC4-5D6E-409C-BE32-E72D297353CC}">
              <c16:uniqueId val="{00000002-5083-4383-BF27-73BE03D151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{C939D0C2-5EED-4A51-B254-360099F63625}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944-4D2A-AC41-A87845BDA1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{22FCACDB-437A-4173-87C8-243BA090BEAC}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44-4D2A-AC41-A87845BDA1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{8C2545C6-9BFB-42DF-A1C2-00BE7790DE48}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44-4D2A-AC41-A87845BDA1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{29AE34A2-00AD-4CE9-A211-0CB767BE6F0C}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44-4D2A-AC41-A87845BDA1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{6BAEE045-E2E3-4841-BD4B-4976E34DA118}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44-4D2A-AC41-A87845BDA19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{458B9979-19BC-4783-A11E-5843BDD66766}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944-4D2A-AC41-A87845BDA1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{AA601580-98AF-4665-97E2-BF5F2D7FD13D}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944-4D2A-AC41-A87845BDA194}"/>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{CA526D91-A501-4510-9A44-F67198CC2237}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944-4D2A-AC41-A87845BDA194}"/>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{1F7A0564-27E5-4CFA-86AD-C4A96ED82632}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944-4D2A-AC41-A87845BDA1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49.9</c:v>
                </c:pt>
                <c:pt idx="16">
                  <c:v>52.3</c:v>
                </c:pt>
                <c:pt idx="24">
                  <c:v>53.7</c:v>
                </c:pt>
                <c:pt idx="32">
                  <c:v>54.7</c:v>
                </c:pt>
              </c:numCache>
            </c:numRef>
          </c:xVal>
          <c:yVal>
            <c:numRef>
              <c:f>公会計指標分析・財政指標組合せ分析表!$BP$51:$DC$51</c:f>
              <c:numCache>
                <c:formatCode>#,##0.0;"▲ "#,##0.0</c:formatCode>
                <c:ptCount val="40"/>
                <c:pt idx="0">
                  <c:v>71.900000000000006</c:v>
                </c:pt>
                <c:pt idx="8">
                  <c:v>63</c:v>
                </c:pt>
                <c:pt idx="16">
                  <c:v>45.6</c:v>
                </c:pt>
                <c:pt idx="24">
                  <c:v>17.100000000000001</c:v>
                </c:pt>
                <c:pt idx="32">
                  <c:v>8.1</c:v>
                </c:pt>
              </c:numCache>
            </c:numRef>
          </c:yVal>
          <c:smooth val="0"/>
          <c:extLst>
            <c:ext xmlns:c16="http://schemas.microsoft.com/office/drawing/2014/chart" uri="{C3380CC4-5D6E-409C-BE32-E72D297353CC}">
              <c16:uniqueId val="{00000009-C944-4D2A-AC41-A87845BDA1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{F2CBFA28-E235-497B-8A53-1A57F75132C5}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944-4D2A-AC41-A87845BDA1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{D58DB60F-0A11-4925-959C-F8311B7B4440}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44-4D2A-AC41-A87845BDA1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{7564D235-A682-4A4F-8DDF-98963A2B884B}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44-4D2A-AC41-A87845BDA1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{E448EBD6-02DC-4720-8AAE-0962EEFCB25F}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44-4D2A-AC41-A87845BDA1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{E0263FA8-0816-4B57-91D2-8C33C482E129}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44-4D2A-AC41-A87845BDA19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{02E78AC5-0562-4652-8CC1-61FB1D921C4D}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944-4D2A-AC41-A87845BDA1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{6915EAC6-45DC-4D09-A4DF-72527404BDA6}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944-4D2A-AC41-A87845BDA194}"/>
                </c:ext>
              </c:extLst>
            </c:dLbl>
            <c:dLbl>
              <c:idx val="24"/>
              <c:layout>
                <c:manualLayout>
                  <c:x val="0"/>
                  <c:y val="8.7974690514022562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{FD1CB08C-3A52-475B-9787-6F2B82E7F938}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944-4D2A-AC41-A87845BDA194}"/>
                </c:ext>
              </c:extLst>
            </c:dLbl>
            <c:dLbl>
              <c:idx val="32"/>
              <c:layout>
                <c:manualLayout>
                  <c:x val="0"/>
                  <c:y val="-8.7974690514022562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{0EAD8AA1-A26A-4C9F-9A85-64E7425F5421}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944-4D2A-AC41-A87845BDA1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C944-4D2A-AC41-A87845BDA19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{AD088922-2A2F-4E41-BD2D-D5D7D7B8C61F}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274-4BE7-A4E7-9BE4BB9775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{37AB1708-5D59-43FC-A8D2-D3061569056F}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74-4BE7-A4E7-9BE4BB9775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{36179A43-2CC9-4208-A832-FA32CE62EEA8}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74-4BE7-A4E7-9BE4BB9775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{518DAD7F-F4CA-4637-A429-35DDA7D81E7A}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74-4BE7-A4E7-9BE4BB9775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{D285E5C2-6497-4087-AB00-15119DFC64BD}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74-4BE7-A4E7-9BE4BB97754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{4A24D233-DA47-4495-B620-1A3969FEC35E}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274-4BE7-A4E7-9BE4BB97754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{146FF156-0DD8-4521-B6E3-9A47341C26EB}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274-4BE7-A4E7-9BE4BB97754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{16795D31-29BB-4F9F-B5BC-6FAE9D1070D1}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274-4BE7-A4E7-9BE4BB97754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{CC4B3D69-ED92-47AB-8635-4C4904D6A7C5}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274-4BE7-A4E7-9BE4BB9775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11.6</c:v>
                </c:pt>
                <c:pt idx="16">
                  <c:v>11.3</c:v>
                </c:pt>
                <c:pt idx="24">
                  <c:v>10.6</c:v>
                </c:pt>
                <c:pt idx="32">
                  <c:v>10.4</c:v>
                </c:pt>
              </c:numCache>
            </c:numRef>
          </c:xVal>
          <c:yVal>
            <c:numRef>
              <c:f>公会計指標分析・財政指標組合せ分析表!$BP$73:$DC$73</c:f>
              <c:numCache>
                <c:formatCode>#,##0.0;"▲ "#,##0.0</c:formatCode>
                <c:ptCount val="40"/>
                <c:pt idx="0">
                  <c:v>71.900000000000006</c:v>
                </c:pt>
                <c:pt idx="8">
                  <c:v>63</c:v>
                </c:pt>
                <c:pt idx="16">
                  <c:v>45.6</c:v>
                </c:pt>
                <c:pt idx="24">
                  <c:v>17.100000000000001</c:v>
                </c:pt>
                <c:pt idx="32">
                  <c:v>8.1</c:v>
                </c:pt>
              </c:numCache>
            </c:numRef>
          </c:yVal>
          <c:smooth val="0"/>
          <c:extLst>
            <c:ext xmlns:c16="http://schemas.microsoft.com/office/drawing/2014/chart" uri="{C3380CC4-5D6E-409C-BE32-E72D297353CC}">
              <c16:uniqueId val="{00000009-0274-4BE7-A4E7-9BE4BB9775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{23BE84DB-7FD3-427F-9C29-0ECE902FF472}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274-4BE7-A4E7-9BE4BB9775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{E2241FE6-97F8-48AB-810C-324C6C9A90D7}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74-4BE7-A4E7-9BE4BB9775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{50A7B487-08F8-41FB-BB06-E7ABAB894B24}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74-4BE7-A4E7-9BE4BB9775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{D54E7F2E-0B09-487A-8C43-6FB7102894C4}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74-4BE7-A4E7-9BE4BB9775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{05AFCA4E-9308-4F0F-93E3-6264DD2B504D}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74-4BE7-A4E7-9BE4BB97754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{70935D06-5E07-4CD0-9923-CF301B4FDC32}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274-4BE7-A4E7-9BE4BB97754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{51FD6222-D50B-4978-BAE8-0F1F70E13709}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274-4BE7-A4E7-9BE4BB97754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{8E830E86-584C-49E6-A497-48CB7243CD4D}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274-4BE7-A4E7-9BE4BB97754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{EDC411DE-A79B-44E2-B06F-2FAB9B387847}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274-4BE7-A4E7-9BE4BB9775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0274-4BE7-A4E7-9BE4BB97754A}"/>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一般会計の元利償還金は、過去の借入れに対する償還が順調に進んでいること等により、対前年度比</a:t>
          </a:r>
          <a:r>
            <a:rPr kumimoji="1" lang="en-US" altLang="ja-JP" sz="1100">
              <a:latin typeface="ＭＳ ゴシック" pitchFamily="49" charset="-128"/>
              <a:ea typeface="ＭＳ ゴシック" pitchFamily="49" charset="-128"/>
            </a:rPr>
            <a:t>35</a:t>
          </a:r>
          <a:r>
            <a:rPr kumimoji="1" lang="ja-JP" altLang="en-US" sz="1100">
              <a:latin typeface="ＭＳ ゴシック" pitchFamily="49" charset="-128"/>
              <a:ea typeface="ＭＳ ゴシック" pitchFamily="49" charset="-128"/>
            </a:rPr>
            <a:t>百万円の減少（△</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算入公債費等は、臨時財政対策債に係る算入額の減少などにより、対前年度比</a:t>
          </a:r>
          <a:r>
            <a:rPr kumimoji="1" lang="en-US" altLang="ja-JP" sz="1100">
              <a:latin typeface="ＭＳ ゴシック" pitchFamily="49" charset="-128"/>
              <a:ea typeface="ＭＳ ゴシック" pitchFamily="49" charset="-128"/>
            </a:rPr>
            <a:t>43</a:t>
          </a:r>
          <a:r>
            <a:rPr kumimoji="1" lang="ja-JP" altLang="en-US" sz="1100">
              <a:latin typeface="ＭＳ ゴシック" pitchFamily="49" charset="-128"/>
              <a:ea typeface="ＭＳ ゴシック" pitchFamily="49" charset="-128"/>
            </a:rPr>
            <a:t>百万円の減少（△</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ゴシック" pitchFamily="49" charset="-128"/>
              <a:ea typeface="ＭＳ ゴシック" pitchFamily="49" charset="-128"/>
            </a:rPr>
            <a:t>　満期一括償還地方債の借入は行っていない。</a:t>
          </a:r>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一般会計の地方債現在高は、合併特例事業債を活用した地域振興基金を造成した</a:t>
          </a:r>
          <a:r>
            <a:rPr kumimoji="1" lang="en-US" altLang="ja-JP" sz="1100">
              <a:latin typeface="ＭＳ ゴシック" pitchFamily="49" charset="-128"/>
              <a:ea typeface="ＭＳ ゴシック" pitchFamily="49" charset="-128"/>
            </a:rPr>
            <a:t>H27</a:t>
          </a:r>
          <a:r>
            <a:rPr kumimoji="1" lang="ja-JP" altLang="en-US" sz="1100">
              <a:latin typeface="ＭＳ ゴシック" pitchFamily="49" charset="-128"/>
              <a:ea typeface="ＭＳ ゴシック" pitchFamily="49" charset="-128"/>
            </a:rPr>
            <a:t>年度末の</a:t>
          </a:r>
          <a:r>
            <a:rPr kumimoji="1" lang="en-US" altLang="ja-JP" sz="1100">
              <a:latin typeface="ＭＳ ゴシック" pitchFamily="49" charset="-128"/>
              <a:ea typeface="ＭＳ ゴシック" pitchFamily="49" charset="-128"/>
            </a:rPr>
            <a:t>155.7</a:t>
          </a:r>
          <a:r>
            <a:rPr kumimoji="1" lang="ja-JP" altLang="en-US" sz="1100">
              <a:latin typeface="ＭＳ ゴシック" pitchFamily="49" charset="-128"/>
              <a:ea typeface="ＭＳ ゴシック" pitchFamily="49" charset="-128"/>
            </a:rPr>
            <a:t>億円をピークとして、その後は減少傾向にあったが、総合保健福祉センター建設事業等の大型事業に伴う借入れを行った結果、令和元年度に増加に転じた。令和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年度から再度減少傾向となり、令和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年度は対前年度比</a:t>
          </a:r>
          <a:r>
            <a:rPr kumimoji="1" lang="en-US" altLang="ja-JP" sz="1100">
              <a:latin typeface="ＭＳ ゴシック" pitchFamily="49" charset="-128"/>
              <a:ea typeface="ＭＳ ゴシック" pitchFamily="49" charset="-128"/>
            </a:rPr>
            <a:t>7.6</a:t>
          </a:r>
          <a:r>
            <a:rPr kumimoji="1" lang="ja-JP" altLang="en-US" sz="1100">
              <a:latin typeface="ＭＳ ゴシック" pitchFamily="49" charset="-128"/>
              <a:ea typeface="ＭＳ ゴシック" pitchFamily="49" charset="-128"/>
            </a:rPr>
            <a:t>億円の減少（△</a:t>
          </a:r>
          <a:r>
            <a:rPr kumimoji="1" lang="en-US" altLang="ja-JP" sz="1100">
              <a:latin typeface="ＭＳ ゴシック" pitchFamily="49" charset="-128"/>
              <a:ea typeface="ＭＳ ゴシック" pitchFamily="49" charset="-128"/>
            </a:rPr>
            <a:t>6.3</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今後も学校施設等の老朽化対策事業などの大型事業が予定されていることから、地方債現在高の大幅な減少は見込めない状況である。</a:t>
          </a:r>
        </a:p>
        <a:p>
          <a:r>
            <a:rPr kumimoji="1" lang="ja-JP" altLang="en-US" sz="1100">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100">
              <a:latin typeface="ＭＳ ゴシック" pitchFamily="49" charset="-128"/>
              <a:ea typeface="ＭＳ ゴシック" pitchFamily="49" charset="-128"/>
            </a:rPr>
            <a:t>　充当可能基金については、平成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68.9</a:t>
          </a:r>
          <a:r>
            <a:rPr kumimoji="1" lang="ja-JP" altLang="en-US" sz="1100">
              <a:latin typeface="ＭＳ ゴシック" pitchFamily="49" charset="-128"/>
              <a:ea typeface="ＭＳ ゴシック" pitchFamily="49" charset="-128"/>
            </a:rPr>
            <a:t>億円をピークに減少、令和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年度及び令和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年度は増加したが、令和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年度は、前年度決算剰余金の財政調整基金への積立額の減少等により、対前年度比</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億円減（△</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％）の</a:t>
          </a:r>
          <a:r>
            <a:rPr kumimoji="1" lang="en-US" altLang="ja-JP" sz="1100">
              <a:latin typeface="ＭＳ ゴシック" pitchFamily="49" charset="-128"/>
              <a:ea typeface="ＭＳ ゴシック" pitchFamily="49" charset="-128"/>
            </a:rPr>
            <a:t>64.7</a:t>
          </a:r>
          <a:r>
            <a:rPr kumimoji="1" lang="ja-JP" altLang="en-US" sz="1100">
              <a:latin typeface="ＭＳ ゴシック" pitchFamily="49" charset="-128"/>
              <a:ea typeface="ＭＳ ゴシック" pitchFamily="49" charset="-128"/>
            </a:rPr>
            <a:t>億円となっている。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普通交付税で措置された臨時財政対策債償還基金費などを減債基金に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億円積み立てた一方、産業用地等整備基金から産業用地等の造成事業等に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億円、地域振興基金からコミュニティ振興事業など地域振興に資する事業に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億円等を充当したため、基金全体としては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特定目的基金の設置目的に沿った事業の推進を図っていくことから、基金残高は減少していく見込みである。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：都市環境の整備充実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：経済的理由により就学が困難な学生に対し、奨学金を付与し、有為の人材を育成する。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公共施設等管理基金：公共施設等の改修・維持補修・除却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：コミュニティ振興事業など地域振興に資する事業に対して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：区画整理関係事業に対して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：奨学金の財源として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百万円を充当した一方で、市民からの寄附金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公共施設等管理基金：土地売払収入等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百万円を積み立て、取り崩しを行わなかったことにより増加。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産業用地等整備基金：地区計画道路整備事業に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百万円、工業団地整備事業に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：合併特例債を活用して造成しているため、元金の償還の完了した範囲内において計画的に活用していく。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：区画整理関係事業の財源として活用していく。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：奨学金制度を継続していくため、基金への寄附を積極的に呼びかけるとともに効率的に運用していく。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公共施設等管理基金：公共施設の利便性の向上や維持管理費用の低減に資する事業等の財源として計画的に活用していく。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産業用地等整備基金：産業用地等の造成事業等の財源として活用していく。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災害への備えなどを考慮し基金残高が標準財政規模の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割を下回ることがないように努めていく。また、国債などの債券による効率的な運用を行っていく。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普通交付税で措置された臨時財政対策債償還基金費などを積み立て、取り崩しを行わなかったため、前年度から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計画的な基金の活用に努めていく。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4FE72F7-3D81-4067-86C2-27906C02DA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3496D34-999A-4DCA-B754-7F22F30EC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CD88D21-D184-4F6A-8B81-5510722AC57E}"/>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C98A495-F651-455E-89C1-EF9EC758B858}"/>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937D896-D6BA-4DA7-8E83-D10A4C58A3AD}"/>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955D208-A5AD-490A-AB7B-68C57D34B72B}"/>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FD61578-2D64-4381-84C9-46AA7DEABC64}"/>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6317E6D-205F-4231-AD9E-DB359476E0D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FCC0E9D-CBD1-47DC-A5A4-46D248A22058}"/>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87DBA8B-D811-438F-ADA5-0E8E94FF9F28}"/>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8C71855-4D76-4636-8F2A-4632AEBD748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0F00B1F-70C7-4075-91C2-76EF7232851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A758F61-44FB-4736-96EC-A10B98A60768}"/>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1683256-244D-4D79-A4AC-78509B532CAA}"/>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F2462A2-3EE6-47EE-B1B8-454FC477FC03}"/>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6339513-FE26-4B13-809C-063A67B78363}"/>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9BF5EC2-46F4-4484-9C71-7BAFAC638A07}"/>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C24E86D-FED6-46F2-92AC-1FEFF4982C66}"/>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3EE29B7-9EEC-4235-9F7B-C8CCEAD87C72}"/>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25D5E93-A491-4E4D-8D69-23ED84AB928E}"/>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B7FE580-4DE5-41CF-B0C6-F99999F149CE}"/>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24BF6A0-D312-4C9E-8C9B-BE4E5CAA44D1}"/>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00E1A15-318E-4FD5-82CE-8AE2D8ABA54C}"/>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4C7E9A4-975A-4BA4-9F6A-8C937FF3338F}"/>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5487655-7299-4A96-8283-A4AA74412FEE}"/>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948D1DC-3C49-48D5-8C3F-9660D61C438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94838DD-9360-414C-AD6B-2536CAC1CA7A}"/>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B8D1F9D-DA30-4E26-BA9A-308516974612}"/>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283AFA5-315E-422E-930D-DC7ACCEEBD1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D58E3CE-276A-44D8-91F0-0AF071F6772E}"/>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FA813D5-05FD-42C0-AC76-6CA945CEC08D}"/>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897FDC2-A8EF-48AE-844A-DD94702A1AC8}"/>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1B2CA53-C73F-4557-AD29-40C9A9F53AF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BD72530-87BD-4A2F-9366-29E6F52BD0C8}"/>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86F96BF-930C-4B2B-AF11-8984C211FCF3}"/>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255508D-6336-42E8-94CE-8A728051834A}"/>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88DF6A7-F6ED-4022-A3FB-E89A05DFE1AA}"/>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054C1F5-75B8-4FED-9BE7-E4D2C1CAAF1E}"/>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DBA73A2-8E9A-46BB-B56C-57A2D772E19E}"/>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92D0922-17D6-4E75-83F2-C81470BA54B7}"/>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12D3CA6-6188-4189-82BD-20DB44C1334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BE4AED5-A8ED-4ABC-ABBB-B72AC87D3EB8}"/>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91AE58B-A233-4770-8455-184E129BA8F7}"/>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04A531E-D7E1-4041-A57A-D67B16A21887}"/>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401CCCE-B375-4D6B-8FCB-01A4E7D2380C}"/>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D52CECB-E24F-452E-BF55-124D411034FB}"/>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6C69C09-A0B8-49C1-89D9-30FD5E6CD9D1}"/>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となっており、類似団体平均を下回っている。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しかし、現状緩やかな上昇傾向にあるため、公共施設等総合管理計画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マネジメントを進め、計画的な予防保全を図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施設の適正管理に努める。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E6FE5AB-3A86-4161-8B2F-691F79440D79}"/>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2D47095-4316-4929-99A7-2BEAFB2920A4}"/>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3FA1E0D-95A8-451E-A871-F4EEAA87184B}"/>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5FB7E0C-313D-459A-BD80-15B6467A2DD2}"/>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A0A949D-EB3F-4E60-BCB2-473901B8EE78}"/>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6948266-DFE7-481B-87C7-9EEECA82421D}"/>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E9660F1-DAEB-4FB0-AFD4-883F1D7E1DC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19BD596-41BC-4D59-AABD-A364703579A2}"/>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192F876-B2CD-4CD6-9349-9AD7B981CAC7}"/>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31DDBB5-220A-4A58-8CF8-5FF10B6BD792}"/>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B13DB12-1025-486D-8771-28831C00C4DF}"/>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3CC7C0B-DD28-4C32-9F29-968828EE1E8D}"/>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9131006-E70D-486A-9CAA-7995B4C16089}"/>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BBE9116-332F-473A-84E6-4AAC44C640CE}"/>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500EB11-07CA-4877-A43E-EFD5153CB458}"/>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065A2FD-DCC3-4DC8-9EFF-7708D10969D7}"/>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40E44745-4478-4F31-BF26-1A9C320635B5}"/>
            </a:ext>
          </a:extLst>
        </xdr:cNvPr>
        <xdr:cNvCxnSpPr/>
      </xdr:nvCxnSpPr>
      <xdr:spPr>
        <a:xfrm flipV="1">
          <a:off x="4300220" y="5151967"/>
          <a:ext cx="1270" cy="1186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DB82B93F-F7AB-401D-A0DE-2680AD7064D1}"/>
            </a:ext>
          </a:extLst>
        </xdr:cNvPr>
        <xdr:cNvSpPr txBox="1"/>
      </xdr:nvSpPr>
      <xdr:spPr>
        <a:xfrm>
          <a:off x="4352925" y="6341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DBD8DB1A-50F9-48A8-B2DB-762D737FD22C}"/>
            </a:ext>
          </a:extLst>
        </xdr:cNvPr>
        <xdr:cNvCxnSpPr/>
      </xdr:nvCxnSpPr>
      <xdr:spPr>
        <a:xfrm>
          <a:off x="4213225" y="63381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2DAD1A3D-D465-436C-A4DB-D17ED5AEEBD6}"/>
            </a:ext>
          </a:extLst>
        </xdr:cNvPr>
        <xdr:cNvSpPr txBox="1"/>
      </xdr:nvSpPr>
      <xdr:spPr>
        <a:xfrm>
          <a:off x="4352925" y="493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91E50C0F-C070-4640-8209-B1FA79915E83}"/>
            </a:ext>
          </a:extLst>
        </xdr:cNvPr>
        <xdr:cNvCxnSpPr/>
      </xdr:nvCxnSpPr>
      <xdr:spPr>
        <a:xfrm>
          <a:off x="4213225" y="515196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6056FC0A-482B-4223-8A3A-3D4DDCA65774}"/>
            </a:ext>
          </a:extLst>
        </xdr:cNvPr>
        <xdr:cNvSpPr txBox="1"/>
      </xdr:nvSpPr>
      <xdr:spPr>
        <a:xfrm>
          <a:off x="4352925" y="5603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7DB71E04-774E-49E0-BCE4-ACDB9B125C2E}"/>
            </a:ext>
          </a:extLst>
        </xdr:cNvPr>
        <xdr:cNvSpPr/>
      </xdr:nvSpPr>
      <xdr:spPr>
        <a:xfrm>
          <a:off x="4251325"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0B5FB218-D3B1-4AC6-8297-8D641AB4658D}"/>
            </a:ext>
          </a:extLst>
        </xdr:cNvPr>
        <xdr:cNvSpPr/>
      </xdr:nvSpPr>
      <xdr:spPr>
        <a:xfrm>
          <a:off x="3616325" y="5603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DCEB4979-7FDD-4265-A4C4-FBFDB0511863}"/>
            </a:ext>
          </a:extLst>
        </xdr:cNvPr>
        <xdr:cNvSpPr/>
      </xdr:nvSpPr>
      <xdr:spPr>
        <a:xfrm>
          <a:off x="2930525" y="5567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5559B7FB-2261-4A5A-AEE4-4B01A7C1718C}"/>
            </a:ext>
          </a:extLst>
        </xdr:cNvPr>
        <xdr:cNvSpPr/>
      </xdr:nvSpPr>
      <xdr:spPr>
        <a:xfrm>
          <a:off x="2244725" y="55274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5" name="フローチャート: 判断 74">
          <a:extLst>
            <a:ext uri="{FF2B5EF4-FFF2-40B4-BE49-F238E27FC236}">
              <a16:creationId xmlns:a16="http://schemas.microsoft.com/office/drawing/2014/main" id="{A13A8049-E3E5-463F-8D33-70EE94E7C9EA}"/>
            </a:ext>
          </a:extLst>
        </xdr:cNvPr>
        <xdr:cNvSpPr/>
      </xdr:nvSpPr>
      <xdr:spPr>
        <a:xfrm>
          <a:off x="1558925" y="5502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2C6236D-83C4-4D02-9329-7ABB766084F7}"/>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69AFA7D-3D09-449A-AC57-930DD89BA977}"/>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FC7EECF-C68E-478A-A377-212AC2106F73}"/>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16143EE-BAA0-42BE-8433-3F2881E61BD7}"/>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8856123-2D60-4B8C-A8C8-4548CC3BE0C4}"/>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30480</xdr:rowOff>
    </xdr:from>
    <xdr:to>
      <xdr:col>23</xdr:col>
      <xdr:colOff>136525</xdr:colOff>
      <xdr:row>27</xdr:row>
      <xdr:rowOff>132080</xdr:rowOff>
    </xdr:to>
    <xdr:sp macro="" textlink="">
      <xdr:nvSpPr>
        <xdr:cNvPr id="81" name="楕円 80">
          <a:extLst>
            <a:ext uri="{FF2B5EF4-FFF2-40B4-BE49-F238E27FC236}">
              <a16:creationId xmlns:a16="http://schemas.microsoft.com/office/drawing/2014/main" id="{5CFA939E-1E58-4C1D-93C4-389BF926BDC6}"/>
            </a:ext>
          </a:extLst>
        </xdr:cNvPr>
        <xdr:cNvSpPr/>
      </xdr:nvSpPr>
      <xdr:spPr>
        <a:xfrm>
          <a:off x="4251325"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53357</xdr:rowOff>
    </xdr:from>
    <xdr:ext cx="405111" cy="259045"/>
    <xdr:sp macro="" textlink="">
      <xdr:nvSpPr>
        <xdr:cNvPr id="82" name="有形固定資産減価償却率該当値テキスト">
          <a:extLst>
            <a:ext uri="{FF2B5EF4-FFF2-40B4-BE49-F238E27FC236}">
              <a16:creationId xmlns:a16="http://schemas.microsoft.com/office/drawing/2014/main" id="{7CDABFDA-BE0A-42F3-BAAE-106F0CF44CCC}"/>
            </a:ext>
          </a:extLst>
        </xdr:cNvPr>
        <xdr:cNvSpPr txBox="1"/>
      </xdr:nvSpPr>
      <xdr:spPr>
        <a:xfrm>
          <a:off x="4352925" y="51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165947</xdr:rowOff>
    </xdr:from>
    <xdr:to>
      <xdr:col>19</xdr:col>
      <xdr:colOff>187325</xdr:colOff>
      <xdr:row>27</xdr:row>
      <xdr:rowOff>96097</xdr:rowOff>
    </xdr:to>
    <xdr:sp macro="" textlink="">
      <xdr:nvSpPr>
        <xdr:cNvPr id="83" name="楕円 82">
          <a:extLst>
            <a:ext uri="{FF2B5EF4-FFF2-40B4-BE49-F238E27FC236}">
              <a16:creationId xmlns:a16="http://schemas.microsoft.com/office/drawing/2014/main" id="{BCD6DF8B-36F0-40CA-AE74-5CBCF2DAD73E}"/>
            </a:ext>
          </a:extLst>
        </xdr:cNvPr>
        <xdr:cNvSpPr/>
      </xdr:nvSpPr>
      <xdr:spPr>
        <a:xfrm>
          <a:off x="3616325" y="52522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45297</xdr:rowOff>
    </xdr:from>
    <xdr:to>
      <xdr:col>23</xdr:col>
      <xdr:colOff>85725</xdr:colOff>
      <xdr:row>27</xdr:row>
      <xdr:rowOff>81280</xdr:rowOff>
    </xdr:to>
    <xdr:cxnSp macro="">
      <xdr:nvCxnSpPr>
        <xdr:cNvPr id="84" name="直線コネクタ 83">
          <a:extLst>
            <a:ext uri="{FF2B5EF4-FFF2-40B4-BE49-F238E27FC236}">
              <a16:creationId xmlns:a16="http://schemas.microsoft.com/office/drawing/2014/main" id="{44969204-70EF-4A3F-86B2-A7AF9A8725A1}"/>
            </a:ext>
          </a:extLst>
        </xdr:cNvPr>
        <xdr:cNvCxnSpPr/>
      </xdr:nvCxnSpPr>
      <xdr:spPr>
        <a:xfrm>
          <a:off x="3667125" y="5296747"/>
          <a:ext cx="635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115570</xdr:rowOff>
    </xdr:from>
    <xdr:to>
      <xdr:col>15</xdr:col>
      <xdr:colOff>187325</xdr:colOff>
      <xdr:row>27</xdr:row>
      <xdr:rowOff>45720</xdr:rowOff>
    </xdr:to>
    <xdr:sp macro="" textlink="">
      <xdr:nvSpPr>
        <xdr:cNvPr id="85" name="楕円 84">
          <a:extLst>
            <a:ext uri="{FF2B5EF4-FFF2-40B4-BE49-F238E27FC236}">
              <a16:creationId xmlns:a16="http://schemas.microsoft.com/office/drawing/2014/main" id="{BDDAB9A0-A82C-4B6E-BB95-4DADBF90603E}"/>
            </a:ext>
          </a:extLst>
        </xdr:cNvPr>
        <xdr:cNvSpPr/>
      </xdr:nvSpPr>
      <xdr:spPr>
        <a:xfrm>
          <a:off x="2930525" y="5201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166370</xdr:rowOff>
    </xdr:from>
    <xdr:to>
      <xdr:col>19</xdr:col>
      <xdr:colOff>136525</xdr:colOff>
      <xdr:row>27</xdr:row>
      <xdr:rowOff>45297</xdr:rowOff>
    </xdr:to>
    <xdr:cxnSp macro="">
      <xdr:nvCxnSpPr>
        <xdr:cNvPr id="86" name="直線コネクタ 85">
          <a:extLst>
            <a:ext uri="{FF2B5EF4-FFF2-40B4-BE49-F238E27FC236}">
              <a16:creationId xmlns:a16="http://schemas.microsoft.com/office/drawing/2014/main" id="{AA6557BD-44EA-450B-BE8B-2DD2E5D03A21}"/>
            </a:ext>
          </a:extLst>
        </xdr:cNvPr>
        <xdr:cNvCxnSpPr/>
      </xdr:nvCxnSpPr>
      <xdr:spPr>
        <a:xfrm>
          <a:off x="2981325" y="5252720"/>
          <a:ext cx="685800" cy="4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29210</xdr:rowOff>
    </xdr:from>
    <xdr:to>
      <xdr:col>11</xdr:col>
      <xdr:colOff>187325</xdr:colOff>
      <xdr:row>26</xdr:row>
      <xdr:rowOff>130810</xdr:rowOff>
    </xdr:to>
    <xdr:sp macro="" textlink="">
      <xdr:nvSpPr>
        <xdr:cNvPr id="87" name="楕円 86">
          <a:extLst>
            <a:ext uri="{FF2B5EF4-FFF2-40B4-BE49-F238E27FC236}">
              <a16:creationId xmlns:a16="http://schemas.microsoft.com/office/drawing/2014/main" id="{63CDF3E8-E336-4248-9BF9-4D807DA65305}"/>
            </a:ext>
          </a:extLst>
        </xdr:cNvPr>
        <xdr:cNvSpPr/>
      </xdr:nvSpPr>
      <xdr:spPr>
        <a:xfrm>
          <a:off x="2244725" y="5115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80010</xdr:rowOff>
    </xdr:from>
    <xdr:to>
      <xdr:col>15</xdr:col>
      <xdr:colOff>136525</xdr:colOff>
      <xdr:row>26</xdr:row>
      <xdr:rowOff>166370</xdr:rowOff>
    </xdr:to>
    <xdr:cxnSp macro="">
      <xdr:nvCxnSpPr>
        <xdr:cNvPr id="88" name="直線コネクタ 87">
          <a:extLst>
            <a:ext uri="{FF2B5EF4-FFF2-40B4-BE49-F238E27FC236}">
              <a16:creationId xmlns:a16="http://schemas.microsoft.com/office/drawing/2014/main" id="{70037495-DFBB-4D7E-BB56-6261B0C3260D}"/>
            </a:ext>
          </a:extLst>
        </xdr:cNvPr>
        <xdr:cNvCxnSpPr/>
      </xdr:nvCxnSpPr>
      <xdr:spPr>
        <a:xfrm>
          <a:off x="2295525" y="5166360"/>
          <a:ext cx="6858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132292</xdr:rowOff>
    </xdr:from>
    <xdr:to>
      <xdr:col>7</xdr:col>
      <xdr:colOff>187325</xdr:colOff>
      <xdr:row>26</xdr:row>
      <xdr:rowOff>62442</xdr:rowOff>
    </xdr:to>
    <xdr:sp macro="" textlink="">
      <xdr:nvSpPr>
        <xdr:cNvPr id="89" name="楕円 88">
          <a:extLst>
            <a:ext uri="{FF2B5EF4-FFF2-40B4-BE49-F238E27FC236}">
              <a16:creationId xmlns:a16="http://schemas.microsoft.com/office/drawing/2014/main" id="{C5EAEE14-00F2-4C29-A96B-30BEEAD764DA}"/>
            </a:ext>
          </a:extLst>
        </xdr:cNvPr>
        <xdr:cNvSpPr/>
      </xdr:nvSpPr>
      <xdr:spPr>
        <a:xfrm>
          <a:off x="1558925" y="50535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11642</xdr:rowOff>
    </xdr:from>
    <xdr:to>
      <xdr:col>11</xdr:col>
      <xdr:colOff>136525</xdr:colOff>
      <xdr:row>26</xdr:row>
      <xdr:rowOff>80010</xdr:rowOff>
    </xdr:to>
    <xdr:cxnSp macro="">
      <xdr:nvCxnSpPr>
        <xdr:cNvPr id="90" name="直線コネクタ 89">
          <a:extLst>
            <a:ext uri="{FF2B5EF4-FFF2-40B4-BE49-F238E27FC236}">
              <a16:creationId xmlns:a16="http://schemas.microsoft.com/office/drawing/2014/main" id="{E94E1946-6B06-487B-B842-61BD615000EE}"/>
            </a:ext>
          </a:extLst>
        </xdr:cNvPr>
        <xdr:cNvCxnSpPr/>
      </xdr:nvCxnSpPr>
      <xdr:spPr>
        <a:xfrm>
          <a:off x="1609725" y="5097992"/>
          <a:ext cx="6858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62EB2FFB-0AC2-4A64-8CFF-ECF16A6D393B}"/>
            </a:ext>
          </a:extLst>
        </xdr:cNvPr>
        <xdr:cNvSpPr txBox="1"/>
      </xdr:nvSpPr>
      <xdr:spPr>
        <a:xfrm>
          <a:off x="3470919"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EF13A6EC-1DDB-42F4-8157-98ED6CD13050}"/>
            </a:ext>
          </a:extLst>
        </xdr:cNvPr>
        <xdr:cNvSpPr txBox="1"/>
      </xdr:nvSpPr>
      <xdr:spPr>
        <a:xfrm>
          <a:off x="2797819" y="565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32190</xdr:rowOff>
    </xdr:from>
    <xdr:ext cx="405111" cy="259045"/>
    <xdr:sp macro="" textlink="">
      <xdr:nvSpPr>
        <xdr:cNvPr id="93" name="n_3aveValue有形固定資産減価償却率">
          <a:extLst>
            <a:ext uri="{FF2B5EF4-FFF2-40B4-BE49-F238E27FC236}">
              <a16:creationId xmlns:a16="http://schemas.microsoft.com/office/drawing/2014/main" id="{9F760120-FA1F-41C4-8F08-8EBAA14DADAA}"/>
            </a:ext>
          </a:extLst>
        </xdr:cNvPr>
        <xdr:cNvSpPr txBox="1"/>
      </xdr:nvSpPr>
      <xdr:spPr>
        <a:xfrm>
          <a:off x="2112019" y="561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7002</xdr:rowOff>
    </xdr:from>
    <xdr:ext cx="405111" cy="259045"/>
    <xdr:sp macro="" textlink="">
      <xdr:nvSpPr>
        <xdr:cNvPr id="94" name="n_4aveValue有形固定資産減価償却率">
          <a:extLst>
            <a:ext uri="{FF2B5EF4-FFF2-40B4-BE49-F238E27FC236}">
              <a16:creationId xmlns:a16="http://schemas.microsoft.com/office/drawing/2014/main" id="{156BB912-E050-4EDA-9B09-D70D906051C9}"/>
            </a:ext>
          </a:extLst>
        </xdr:cNvPr>
        <xdr:cNvSpPr txBox="1"/>
      </xdr:nvSpPr>
      <xdr:spPr>
        <a:xfrm>
          <a:off x="1426219" y="558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112624</xdr:rowOff>
    </xdr:from>
    <xdr:ext cx="405111" cy="259045"/>
    <xdr:sp macro="" textlink="">
      <xdr:nvSpPr>
        <xdr:cNvPr id="95" name="n_1mainValue有形固定資産減価償却率">
          <a:extLst>
            <a:ext uri="{FF2B5EF4-FFF2-40B4-BE49-F238E27FC236}">
              <a16:creationId xmlns:a16="http://schemas.microsoft.com/office/drawing/2014/main" id="{AF25C50C-4215-4851-8160-C8401E79546F}"/>
            </a:ext>
          </a:extLst>
        </xdr:cNvPr>
        <xdr:cNvSpPr txBox="1"/>
      </xdr:nvSpPr>
      <xdr:spPr>
        <a:xfrm>
          <a:off x="3470919" y="503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62247</xdr:rowOff>
    </xdr:from>
    <xdr:ext cx="405111" cy="259045"/>
    <xdr:sp macro="" textlink="">
      <xdr:nvSpPr>
        <xdr:cNvPr id="96" name="n_2mainValue有形固定資産減価償却率">
          <a:extLst>
            <a:ext uri="{FF2B5EF4-FFF2-40B4-BE49-F238E27FC236}">
              <a16:creationId xmlns:a16="http://schemas.microsoft.com/office/drawing/2014/main" id="{E6B03290-70DD-44D6-88E1-ECC484AC309D}"/>
            </a:ext>
          </a:extLst>
        </xdr:cNvPr>
        <xdr:cNvSpPr txBox="1"/>
      </xdr:nvSpPr>
      <xdr:spPr>
        <a:xfrm>
          <a:off x="2797819" y="49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147337</xdr:rowOff>
    </xdr:from>
    <xdr:ext cx="405111" cy="259045"/>
    <xdr:sp macro="" textlink="">
      <xdr:nvSpPr>
        <xdr:cNvPr id="97" name="n_3mainValue有形固定資産減価償却率">
          <a:extLst>
            <a:ext uri="{FF2B5EF4-FFF2-40B4-BE49-F238E27FC236}">
              <a16:creationId xmlns:a16="http://schemas.microsoft.com/office/drawing/2014/main" id="{AE8AC6B7-8253-4492-B221-DDA547CFA8C2}"/>
            </a:ext>
          </a:extLst>
        </xdr:cNvPr>
        <xdr:cNvSpPr txBox="1"/>
      </xdr:nvSpPr>
      <xdr:spPr>
        <a:xfrm>
          <a:off x="2112019" y="490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78969</xdr:rowOff>
    </xdr:from>
    <xdr:ext cx="405111" cy="259045"/>
    <xdr:sp macro="" textlink="">
      <xdr:nvSpPr>
        <xdr:cNvPr id="98" name="n_4mainValue有形固定資産減価償却率">
          <a:extLst>
            <a:ext uri="{FF2B5EF4-FFF2-40B4-BE49-F238E27FC236}">
              <a16:creationId xmlns:a16="http://schemas.microsoft.com/office/drawing/2014/main" id="{739033D9-0239-4873-9C79-831C10EC015E}"/>
            </a:ext>
          </a:extLst>
        </xdr:cNvPr>
        <xdr:cNvSpPr txBox="1"/>
      </xdr:nvSpPr>
      <xdr:spPr>
        <a:xfrm>
          <a:off x="1426219" y="483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76CB0DD-DDC6-41B7-A753-7A6667F4AA67}"/>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35616DE-D27C-409D-ABEF-F7AECD3C19B9}"/>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330BB88-2ED2-4EFE-B9E3-EC3FB9E25905}"/>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C3E9272-AA5E-4580-81B5-2466E94237C4}"/>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3254905-198B-40F2-ACD8-0991BDAEF774}"/>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9175BCF-B758-4BC8-AC51-823EBABC59C1}"/>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19346A6-7A02-49E6-95AF-E543FBA15984}"/>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A04ED37-B9DE-47EA-AD28-786FFB0A3BBE}"/>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8737731-C75E-4E0B-A43C-9F3A33796468}"/>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1AFAD6B-3F4A-4AEE-B72E-480C9A6B3586}"/>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02FB061-5D79-4B16-BDB0-B6DA9B0C781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B000E2C-9D3F-4028-AB89-F4FA4D22AD95}"/>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3A23B0D-304C-4E17-BA3C-710C8C57AE37}"/>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債務償還比率は減少が進み、類似団体平均を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に伴う地方債の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借入額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が増加する見込であることから、債務償還比率も増加に転じると考えられる。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5742C79-FD00-4597-93E8-05E48DCD41B2}"/>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487B423-CDB8-4A91-A6BF-7774F1CE90C3}"/>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18F8812-1981-4387-8B98-9C6B4ABAF1F8}"/>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44B28815-777C-4476-8573-C00B00BDCD0D}"/>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50484077-962D-4801-B625-802CDBB7E58D}"/>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85B71782-B04F-40A9-A7EB-43DDB53AF095}"/>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5A52E847-3B83-46F1-9069-F1E9CA50DDA1}"/>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943A5E9-5025-40C7-AB00-A9CEAE89A522}"/>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9279CDD6-97E4-46EC-9EDD-9EAC6F6A3E8B}"/>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3CB7D95-8C2A-4730-A700-340BB21F7CC1}"/>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2BB3394F-6B59-44CD-A64D-54F04530EEC4}"/>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642FD1E-8ACE-49EB-A614-5878664E35A1}"/>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33F584AF-2E93-435A-A753-854307BF165B}"/>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9454453-4AAD-4050-8510-4905F1B9A138}"/>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00BD570-7219-4EEE-92F7-8C43B0ABD4AB}"/>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D019211-E75E-4A1A-8C07-829E0BD7F113}"/>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2702F3A-D224-43B2-AD37-95E073D6F24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91FA8DC2-29A6-4F2D-961B-F43D4823A9C3}"/>
            </a:ext>
          </a:extLst>
        </xdr:cNvPr>
        <xdr:cNvCxnSpPr/>
      </xdr:nvCxnSpPr>
      <xdr:spPr>
        <a:xfrm flipV="1">
          <a:off x="13323570" y="5118553"/>
          <a:ext cx="1269" cy="1370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4E027A11-03C1-4C75-9E35-7B732B82A9B3}"/>
            </a:ext>
          </a:extLst>
        </xdr:cNvPr>
        <xdr:cNvSpPr txBox="1"/>
      </xdr:nvSpPr>
      <xdr:spPr>
        <a:xfrm>
          <a:off x="13376275" y="64927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287FC27E-7533-4F73-BDB4-9E5BAB698266}"/>
            </a:ext>
          </a:extLst>
        </xdr:cNvPr>
        <xdr:cNvCxnSpPr/>
      </xdr:nvCxnSpPr>
      <xdr:spPr>
        <a:xfrm>
          <a:off x="13255625" y="6488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CF23304B-C615-4D39-AF8C-15B0DB5F5F35}"/>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B4925367-38CA-4932-B855-B2CE7CF2A9EA}"/>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C68D055B-1785-423A-AD51-1B3273439E1C}"/>
            </a:ext>
          </a:extLst>
        </xdr:cNvPr>
        <xdr:cNvSpPr txBox="1"/>
      </xdr:nvSpPr>
      <xdr:spPr>
        <a:xfrm>
          <a:off x="13376275" y="561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6650E06E-30B6-49AB-B5EE-3A0343F2AFBE}"/>
            </a:ext>
          </a:extLst>
        </xdr:cNvPr>
        <xdr:cNvSpPr/>
      </xdr:nvSpPr>
      <xdr:spPr>
        <a:xfrm>
          <a:off x="13293725" y="56361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939750EB-59D7-4DE9-B932-D91D2B928CB9}"/>
            </a:ext>
          </a:extLst>
        </xdr:cNvPr>
        <xdr:cNvSpPr/>
      </xdr:nvSpPr>
      <xdr:spPr>
        <a:xfrm>
          <a:off x="12639675" y="562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56559F36-65A2-4DB6-9F3E-AAF8BD16CFC0}"/>
            </a:ext>
          </a:extLst>
        </xdr:cNvPr>
        <xdr:cNvSpPr/>
      </xdr:nvSpPr>
      <xdr:spPr>
        <a:xfrm>
          <a:off x="11953875" y="5582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6FA83AFB-4740-4E60-807A-CE1651CCBCC1}"/>
            </a:ext>
          </a:extLst>
        </xdr:cNvPr>
        <xdr:cNvSpPr/>
      </xdr:nvSpPr>
      <xdr:spPr>
        <a:xfrm>
          <a:off x="11268075" y="5734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9" name="フローチャート: 判断 138">
          <a:extLst>
            <a:ext uri="{FF2B5EF4-FFF2-40B4-BE49-F238E27FC236}">
              <a16:creationId xmlns:a16="http://schemas.microsoft.com/office/drawing/2014/main" id="{AE89BCC4-65B3-4AEA-BA0D-AE9CEE483BE1}"/>
            </a:ext>
          </a:extLst>
        </xdr:cNvPr>
        <xdr:cNvSpPr/>
      </xdr:nvSpPr>
      <xdr:spPr>
        <a:xfrm>
          <a:off x="10582275" y="577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B57C364-E7E1-40DD-9EA3-90AC755A2945}"/>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EDF2B20-D4A2-465D-8403-94CAC5F027F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FA9F4F1-F824-4FD6-8A34-AB019FC77F8B}"/>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FD679DE-0E2C-4E47-B2D2-A7B70C6993CA}"/>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7C0AEF9-86A3-4A7B-B1B8-774BDE8470E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149261</xdr:rowOff>
    </xdr:from>
    <xdr:to>
      <xdr:col>76</xdr:col>
      <xdr:colOff>73025</xdr:colOff>
      <xdr:row>29</xdr:row>
      <xdr:rowOff>79411</xdr:rowOff>
    </xdr:to>
    <xdr:sp macro="" textlink="">
      <xdr:nvSpPr>
        <xdr:cNvPr id="145" name="楕円 144">
          <a:extLst>
            <a:ext uri="{FF2B5EF4-FFF2-40B4-BE49-F238E27FC236}">
              <a16:creationId xmlns:a16="http://schemas.microsoft.com/office/drawing/2014/main" id="{CE38A7C1-8360-454A-8F7D-AD24F2CCB750}"/>
            </a:ext>
          </a:extLst>
        </xdr:cNvPr>
        <xdr:cNvSpPr/>
      </xdr:nvSpPr>
      <xdr:spPr>
        <a:xfrm>
          <a:off x="13293725" y="55658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688</xdr:rowOff>
    </xdr:from>
    <xdr:ext cx="469744" cy="259045"/>
    <xdr:sp macro="" textlink="">
      <xdr:nvSpPr>
        <xdr:cNvPr id="146" name="債務償還比率該当値テキスト">
          <a:extLst>
            <a:ext uri="{FF2B5EF4-FFF2-40B4-BE49-F238E27FC236}">
              <a16:creationId xmlns:a16="http://schemas.microsoft.com/office/drawing/2014/main" id="{E374A91F-9EF8-46D2-9ED9-E5A25929D5F4}"/>
            </a:ext>
          </a:extLst>
        </xdr:cNvPr>
        <xdr:cNvSpPr txBox="1"/>
      </xdr:nvSpPr>
      <xdr:spPr>
        <a:xfrm>
          <a:off x="13376275" y="54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12664</xdr:rowOff>
    </xdr:from>
    <xdr:to>
      <xdr:col>72</xdr:col>
      <xdr:colOff>123825</xdr:colOff>
      <xdr:row>29</xdr:row>
      <xdr:rowOff>114264</xdr:rowOff>
    </xdr:to>
    <xdr:sp macro="" textlink="">
      <xdr:nvSpPr>
        <xdr:cNvPr id="147" name="楕円 146">
          <a:extLst>
            <a:ext uri="{FF2B5EF4-FFF2-40B4-BE49-F238E27FC236}">
              <a16:creationId xmlns:a16="http://schemas.microsoft.com/office/drawing/2014/main" id="{AFAC286A-A98D-45B3-BDE0-DCE617C5ABAB}"/>
            </a:ext>
          </a:extLst>
        </xdr:cNvPr>
        <xdr:cNvSpPr/>
      </xdr:nvSpPr>
      <xdr:spPr>
        <a:xfrm>
          <a:off x="12639675" y="55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28611</xdr:rowOff>
    </xdr:from>
    <xdr:to>
      <xdr:col>76</xdr:col>
      <xdr:colOff>22225</xdr:colOff>
      <xdr:row>29</xdr:row>
      <xdr:rowOff>63464</xdr:rowOff>
    </xdr:to>
    <xdr:cxnSp macro="">
      <xdr:nvCxnSpPr>
        <xdr:cNvPr id="148" name="直線コネクタ 147">
          <a:extLst>
            <a:ext uri="{FF2B5EF4-FFF2-40B4-BE49-F238E27FC236}">
              <a16:creationId xmlns:a16="http://schemas.microsoft.com/office/drawing/2014/main" id="{63423D45-8CDA-4682-8068-C4202F61FC74}"/>
            </a:ext>
          </a:extLst>
        </xdr:cNvPr>
        <xdr:cNvCxnSpPr/>
      </xdr:nvCxnSpPr>
      <xdr:spPr>
        <a:xfrm flipV="1">
          <a:off x="12690475" y="5610261"/>
          <a:ext cx="635000" cy="3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16159</xdr:rowOff>
    </xdr:from>
    <xdr:to>
      <xdr:col>68</xdr:col>
      <xdr:colOff>123825</xdr:colOff>
      <xdr:row>29</xdr:row>
      <xdr:rowOff>117759</xdr:rowOff>
    </xdr:to>
    <xdr:sp macro="" textlink="">
      <xdr:nvSpPr>
        <xdr:cNvPr id="149" name="楕円 148">
          <a:extLst>
            <a:ext uri="{FF2B5EF4-FFF2-40B4-BE49-F238E27FC236}">
              <a16:creationId xmlns:a16="http://schemas.microsoft.com/office/drawing/2014/main" id="{FA067CAF-46D5-40EC-A216-BBFA853ADF96}"/>
            </a:ext>
          </a:extLst>
        </xdr:cNvPr>
        <xdr:cNvSpPr/>
      </xdr:nvSpPr>
      <xdr:spPr>
        <a:xfrm>
          <a:off x="11953875" y="55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63464</xdr:rowOff>
    </xdr:from>
    <xdr:to>
      <xdr:col>72</xdr:col>
      <xdr:colOff>73025</xdr:colOff>
      <xdr:row>29</xdr:row>
      <xdr:rowOff>66959</xdr:rowOff>
    </xdr:to>
    <xdr:cxnSp macro="">
      <xdr:nvCxnSpPr>
        <xdr:cNvPr id="150" name="直線コネクタ 149">
          <a:extLst>
            <a:ext uri="{FF2B5EF4-FFF2-40B4-BE49-F238E27FC236}">
              <a16:creationId xmlns:a16="http://schemas.microsoft.com/office/drawing/2014/main" id="{678B6E9F-3B7B-4BB7-9929-F3999E6615AD}"/>
            </a:ext>
          </a:extLst>
        </xdr:cNvPr>
        <xdr:cNvCxnSpPr/>
      </xdr:nvCxnSpPr>
      <xdr:spPr>
        <a:xfrm flipV="1">
          <a:off x="12004675" y="5645114"/>
          <a:ext cx="6858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81993</xdr:rowOff>
    </xdr:from>
    <xdr:to>
      <xdr:col>64</xdr:col>
      <xdr:colOff>123825</xdr:colOff>
      <xdr:row>31</xdr:row>
      <xdr:rowOff>12143</xdr:rowOff>
    </xdr:to>
    <xdr:sp macro="" textlink="">
      <xdr:nvSpPr>
        <xdr:cNvPr id="151" name="楕円 150">
          <a:extLst>
            <a:ext uri="{FF2B5EF4-FFF2-40B4-BE49-F238E27FC236}">
              <a16:creationId xmlns:a16="http://schemas.microsoft.com/office/drawing/2014/main" id="{2E5AC5C5-6792-44EE-9A7B-679BBE36E78F}"/>
            </a:ext>
          </a:extLst>
        </xdr:cNvPr>
        <xdr:cNvSpPr/>
      </xdr:nvSpPr>
      <xdr:spPr>
        <a:xfrm>
          <a:off x="11268075" y="58287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66959</xdr:rowOff>
    </xdr:from>
    <xdr:to>
      <xdr:col>68</xdr:col>
      <xdr:colOff>73025</xdr:colOff>
      <xdr:row>30</xdr:row>
      <xdr:rowOff>132793</xdr:rowOff>
    </xdr:to>
    <xdr:cxnSp macro="">
      <xdr:nvCxnSpPr>
        <xdr:cNvPr id="152" name="直線コネクタ 151">
          <a:extLst>
            <a:ext uri="{FF2B5EF4-FFF2-40B4-BE49-F238E27FC236}">
              <a16:creationId xmlns:a16="http://schemas.microsoft.com/office/drawing/2014/main" id="{F6F07226-BA9F-4A7B-B141-88B5C2912C50}"/>
            </a:ext>
          </a:extLst>
        </xdr:cNvPr>
        <xdr:cNvCxnSpPr/>
      </xdr:nvCxnSpPr>
      <xdr:spPr>
        <a:xfrm flipV="1">
          <a:off x="11318875" y="5648609"/>
          <a:ext cx="685800" cy="2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107182</xdr:rowOff>
    </xdr:from>
    <xdr:to>
      <xdr:col>60</xdr:col>
      <xdr:colOff>123825</xdr:colOff>
      <xdr:row>31</xdr:row>
      <xdr:rowOff>37332</xdr:rowOff>
    </xdr:to>
    <xdr:sp macro="" textlink="">
      <xdr:nvSpPr>
        <xdr:cNvPr id="153" name="楕円 152">
          <a:extLst>
            <a:ext uri="{FF2B5EF4-FFF2-40B4-BE49-F238E27FC236}">
              <a16:creationId xmlns:a16="http://schemas.microsoft.com/office/drawing/2014/main" id="{51A52358-B54D-49C5-BF48-BDD121682C05}"/>
            </a:ext>
          </a:extLst>
        </xdr:cNvPr>
        <xdr:cNvSpPr/>
      </xdr:nvSpPr>
      <xdr:spPr>
        <a:xfrm>
          <a:off x="10582275" y="5853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132793</xdr:rowOff>
    </xdr:from>
    <xdr:to>
      <xdr:col>64</xdr:col>
      <xdr:colOff>73025</xdr:colOff>
      <xdr:row>30</xdr:row>
      <xdr:rowOff>157982</xdr:rowOff>
    </xdr:to>
    <xdr:cxnSp macro="">
      <xdr:nvCxnSpPr>
        <xdr:cNvPr id="154" name="直線コネクタ 153">
          <a:extLst>
            <a:ext uri="{FF2B5EF4-FFF2-40B4-BE49-F238E27FC236}">
              <a16:creationId xmlns:a16="http://schemas.microsoft.com/office/drawing/2014/main" id="{2B117DF5-4FB6-48AE-9F8A-59F57AF2FECE}"/>
            </a:ext>
          </a:extLst>
        </xdr:cNvPr>
        <xdr:cNvCxnSpPr/>
      </xdr:nvCxnSpPr>
      <xdr:spPr>
        <a:xfrm flipV="1">
          <a:off x="10633075" y="5879543"/>
          <a:ext cx="6858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21DFB222-6544-4AA5-8AE1-490EB7A93924}"/>
            </a:ext>
          </a:extLst>
        </xdr:cNvPr>
        <xdr:cNvSpPr txBox="1"/>
      </xdr:nvSpPr>
      <xdr:spPr>
        <a:xfrm>
          <a:off x="12461952" y="571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67F73BEC-AD85-4952-B7CD-EF5956E31399}"/>
            </a:ext>
          </a:extLst>
        </xdr:cNvPr>
        <xdr:cNvSpPr txBox="1"/>
      </xdr:nvSpPr>
      <xdr:spPr>
        <a:xfrm>
          <a:off x="11788852" y="536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7" name="n_3aveValue債務償還比率">
          <a:extLst>
            <a:ext uri="{FF2B5EF4-FFF2-40B4-BE49-F238E27FC236}">
              <a16:creationId xmlns:a16="http://schemas.microsoft.com/office/drawing/2014/main" id="{11DEC141-D62C-4FA6-A63C-66F549E90263}"/>
            </a:ext>
          </a:extLst>
        </xdr:cNvPr>
        <xdr:cNvSpPr txBox="1"/>
      </xdr:nvSpPr>
      <xdr:spPr>
        <a:xfrm>
          <a:off x="11103052" y="551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149847</xdr:rowOff>
    </xdr:from>
    <xdr:ext cx="469744" cy="259045"/>
    <xdr:sp macro="" textlink="">
      <xdr:nvSpPr>
        <xdr:cNvPr id="158" name="n_4aveValue債務償還比率">
          <a:extLst>
            <a:ext uri="{FF2B5EF4-FFF2-40B4-BE49-F238E27FC236}">
              <a16:creationId xmlns:a16="http://schemas.microsoft.com/office/drawing/2014/main" id="{C43C4929-46C9-45ED-BF47-22772F83BC50}"/>
            </a:ext>
          </a:extLst>
        </xdr:cNvPr>
        <xdr:cNvSpPr txBox="1"/>
      </xdr:nvSpPr>
      <xdr:spPr>
        <a:xfrm>
          <a:off x="10417252" y="556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130791</xdr:rowOff>
    </xdr:from>
    <xdr:ext cx="469744" cy="259045"/>
    <xdr:sp macro="" textlink="">
      <xdr:nvSpPr>
        <xdr:cNvPr id="159" name="n_1mainValue債務償還比率">
          <a:extLst>
            <a:ext uri="{FF2B5EF4-FFF2-40B4-BE49-F238E27FC236}">
              <a16:creationId xmlns:a16="http://schemas.microsoft.com/office/drawing/2014/main" id="{1C3C9F65-D34A-45A6-AD31-2243C7DC12A5}"/>
            </a:ext>
          </a:extLst>
        </xdr:cNvPr>
        <xdr:cNvSpPr txBox="1"/>
      </xdr:nvSpPr>
      <xdr:spPr>
        <a:xfrm>
          <a:off x="12461952" y="538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108886</xdr:rowOff>
    </xdr:from>
    <xdr:ext cx="469744" cy="259045"/>
    <xdr:sp macro="" textlink="">
      <xdr:nvSpPr>
        <xdr:cNvPr id="160" name="n_2mainValue債務償還比率">
          <a:extLst>
            <a:ext uri="{FF2B5EF4-FFF2-40B4-BE49-F238E27FC236}">
              <a16:creationId xmlns:a16="http://schemas.microsoft.com/office/drawing/2014/main" id="{B678FB74-836F-4694-B73A-7EAE47FF0F04}"/>
            </a:ext>
          </a:extLst>
        </xdr:cNvPr>
        <xdr:cNvSpPr txBox="1"/>
      </xdr:nvSpPr>
      <xdr:spPr>
        <a:xfrm>
          <a:off x="11788852" y="569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3270</xdr:rowOff>
    </xdr:from>
    <xdr:ext cx="469744" cy="259045"/>
    <xdr:sp macro="" textlink="">
      <xdr:nvSpPr>
        <xdr:cNvPr id="161" name="n_3mainValue債務償還比率">
          <a:extLst>
            <a:ext uri="{FF2B5EF4-FFF2-40B4-BE49-F238E27FC236}">
              <a16:creationId xmlns:a16="http://schemas.microsoft.com/office/drawing/2014/main" id="{E58CB44E-4ADA-43A1-A9BC-BF511472A6B0}"/>
            </a:ext>
          </a:extLst>
        </xdr:cNvPr>
        <xdr:cNvSpPr txBox="1"/>
      </xdr:nvSpPr>
      <xdr:spPr>
        <a:xfrm>
          <a:off x="11103052" y="59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28459</xdr:rowOff>
    </xdr:from>
    <xdr:ext cx="469744" cy="259045"/>
    <xdr:sp macro="" textlink="">
      <xdr:nvSpPr>
        <xdr:cNvPr id="162" name="n_4mainValue債務償還比率">
          <a:extLst>
            <a:ext uri="{FF2B5EF4-FFF2-40B4-BE49-F238E27FC236}">
              <a16:creationId xmlns:a16="http://schemas.microsoft.com/office/drawing/2014/main" id="{772D9F75-F1E3-4741-9082-720BE8A8F608}"/>
            </a:ext>
          </a:extLst>
        </xdr:cNvPr>
        <xdr:cNvSpPr txBox="1"/>
      </xdr:nvSpPr>
      <xdr:spPr>
        <a:xfrm>
          <a:off x="10417252" y="59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CCB8F05-34EA-4782-BFBA-071DA912763E}"/>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BADDFFC-D14B-40EC-BC0F-0D37B1947605}"/>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C95CE320-7967-4EE4-BE74-923704E92DD7}"/>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D5FCF0B-7946-48F1-8211-77B87B53AE96}"/>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F833EEE-BEBA-46C4-9191-F18B9AE593E8}"/>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706A1E3-2DC1-47BD-A7CA-9A517DF02621}"/>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9FD6A8-CB21-430A-848F-A55551DB0394}"/>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B6FB98-F344-4473-BC77-54CAA86B844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432F6E-9239-45D5-A2DF-31770072EE08}"/>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8BCA79-08D6-4EA1-97FD-A260184E0A4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D97D71-5D21-46E0-8668-38D4C57DF16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692723-307E-40E8-913F-65C64FA3208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A39C9A-2353-4592-B97B-159485B08C5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189DA2-9265-49EE-A25B-332568DC50E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B0C38D-6ADF-4385-83DB-DA57C6F3A2D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790B7C-BA90-4C02-A154-1E3164D7678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869D6F-D9B0-477C-8853-11E0D5FD432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6561CE-CF16-4DC8-89A2-E6FA1105230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746E0B-AEC1-425D-8301-01FF83624C5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2983EC-4D43-4B57-8FAB-30D729CE7B8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E50702-E8F0-462D-A24A-ED5D736989BC}"/>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81F1A4-04D9-48FB-880B-984DDE7CD42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D920D1-9809-4459-AE20-A55C5125EC5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ED7F78-F896-4E1C-9A38-59129B6EE09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90CEDC-0DA4-4755-B945-A11562BDBFC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2F566D-B5B7-440E-A5DC-6AF9C8247725}"/>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A90F7F-994B-46F1-B5AD-348B9D13C94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6D5A1C-96A6-449B-8B67-B5B53164D65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972E6A-40F0-40C9-99EA-7765E4268A1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A65CED-52F8-4D16-B377-C4B440BED68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B432DD-80CC-42BC-B335-01B4BD9BF9D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F404D6-74A2-4E9B-82AA-85DD302F6E0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C0E7C6-A609-49FA-BAA9-664082536DC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84D4BB-6ED6-4817-B38C-23E72A00A3A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91DE6C-DEA9-4782-B3BE-1DA87A8A956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C06340-D7BD-4E36-9E5D-D0138FE071FD}"/>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81F2F2-4A06-4E9C-8580-4461CDE93B07}"/>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6FAF74-6A9E-4236-8B66-771D3A3D81D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344296-F24E-4FA2-BA3D-48F9B9B4BA1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78A331-6241-4636-9C82-7577DD62C54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87634D-F282-4D34-9DCD-EC0EB3CB4AD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37CC87-B810-40FE-8750-01250D059A3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F90788-3DD6-4BCA-8E9F-FE1372EA587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F64BBC-3F80-437B-97B8-EACEE301858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137413-A897-4A4B-A806-CBDF52E21A4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CE3870-8378-4A93-A62A-CC14A9715D4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4A1B13-0DDC-479D-A790-3248CDE6E614}"/>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EF3D4C-FAF3-4859-9A34-7585445073CA}"/>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F12DC2-CFDF-4DBC-8169-49C7E44B52EB}"/>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3CCCBD4-D433-41BE-A062-DF24C20A0FB5}"/>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13A37FD-0B97-4348-8D67-007ED4BD00FD}"/>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8982A3-BC5D-4E24-B31A-F4C9EFDDF62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53EF8C8-E00F-4023-A8BD-C78FA1649B97}"/>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A74187C-32E4-44C7-AEC0-47754430A321}"/>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DC5B248-1C03-407B-B229-7BF5FD79270B}"/>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BB06BB-8F58-453C-8E8A-DA4D717ECD82}"/>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851A582-82FF-4410-8E8B-92ED9B1227EA}"/>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74B079-AA98-4720-9F21-CE306CAF359A}"/>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7428832-AE97-4571-8659-4A1A7751B6E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B30EF11-CC8E-4A68-A915-A5EE22D01957}"/>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76128C2-69E4-48B2-B06C-FA65EDD7BB2A}"/>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9525</xdr:rowOff>
    </xdr:from>
    <xdr:to>
      <xdr:col>24</xdr:col>
      <xdr:colOff>62865</xdr:colOff>
      <xdr:row>41</xdr:row>
      <xdr:rowOff>161925</xdr:rowOff>
    </xdr:to>
    <xdr:cxnSp macro="">
      <xdr:nvCxnSpPr>
        <xdr:cNvPr id="57" name="直線コネクタ 56">
          <a:extLst>
            <a:ext uri="{FF2B5EF4-FFF2-40B4-BE49-F238E27FC236}">
              <a16:creationId xmlns:a16="http://schemas.microsoft.com/office/drawing/2014/main" id="{A12C4E15-72AB-4558-95B7-CD38CC592200}"/>
            </a:ext>
          </a:extLst>
        </xdr:cNvPr>
        <xdr:cNvCxnSpPr/>
      </xdr:nvCxnSpPr>
      <xdr:spPr>
        <a:xfrm flipV="1">
          <a:off x="4177665" y="5794375"/>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8" name="【道路】&#10;有形固定資産減価償却率最小値テキスト">
          <a:extLst>
            <a:ext uri="{FF2B5EF4-FFF2-40B4-BE49-F238E27FC236}">
              <a16:creationId xmlns:a16="http://schemas.microsoft.com/office/drawing/2014/main" id="{0723F034-9848-4011-9430-02085B714DA1}"/>
            </a:ext>
          </a:extLst>
        </xdr:cNvPr>
        <xdr:cNvSpPr txBox="1"/>
      </xdr:nvSpPr>
      <xdr:spPr>
        <a:xfrm>
          <a:off x="4216400" y="694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9" name="直線コネクタ 58">
          <a:extLst>
            <a:ext uri="{FF2B5EF4-FFF2-40B4-BE49-F238E27FC236}">
              <a16:creationId xmlns:a16="http://schemas.microsoft.com/office/drawing/2014/main" id="{60F27FD5-9829-4BED-8C61-6804934E30D2}"/>
            </a:ext>
          </a:extLst>
        </xdr:cNvPr>
        <xdr:cNvCxnSpPr/>
      </xdr:nvCxnSpPr>
      <xdr:spPr>
        <a:xfrm>
          <a:off x="4108450" y="693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6B8C321D-DC60-4331-BCAB-E4E2717A33F8}"/>
            </a:ext>
          </a:extLst>
        </xdr:cNvPr>
        <xdr:cNvSpPr txBox="1"/>
      </xdr:nvSpPr>
      <xdr:spPr>
        <a:xfrm>
          <a:off x="4216400"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9525</xdr:rowOff>
    </xdr:from>
    <xdr:to>
      <xdr:col>24</xdr:col>
      <xdr:colOff>152400</xdr:colOff>
      <xdr:row>35</xdr:row>
      <xdr:rowOff>9525</xdr:rowOff>
    </xdr:to>
    <xdr:cxnSp macro="">
      <xdr:nvCxnSpPr>
        <xdr:cNvPr id="61" name="直線コネクタ 60">
          <a:extLst>
            <a:ext uri="{FF2B5EF4-FFF2-40B4-BE49-F238E27FC236}">
              <a16:creationId xmlns:a16="http://schemas.microsoft.com/office/drawing/2014/main" id="{D5C3CA15-2FBF-4E5E-9691-69D7887E1A4F}"/>
            </a:ext>
          </a:extLst>
        </xdr:cNvPr>
        <xdr:cNvCxnSpPr/>
      </xdr:nvCxnSpPr>
      <xdr:spPr>
        <a:xfrm>
          <a:off x="4108450" y="5794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A66B2078-954D-44D7-B9C6-4D1498EC5901}"/>
            </a:ext>
          </a:extLst>
        </xdr:cNvPr>
        <xdr:cNvSpPr txBox="1"/>
      </xdr:nvSpPr>
      <xdr:spPr>
        <a:xfrm>
          <a:off x="4216400" y="6289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B238F86F-A503-4D44-BE5D-F98DA213DC2A}"/>
            </a:ext>
          </a:extLst>
        </xdr:cNvPr>
        <xdr:cNvSpPr/>
      </xdr:nvSpPr>
      <xdr:spPr>
        <a:xfrm>
          <a:off x="41275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DB02DF09-0FC9-46C8-A61F-BBC7D7EA4E77}"/>
            </a:ext>
          </a:extLst>
        </xdr:cNvPr>
        <xdr:cNvSpPr/>
      </xdr:nvSpPr>
      <xdr:spPr>
        <a:xfrm>
          <a:off x="3384550" y="6284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153035</xdr:rowOff>
    </xdr:from>
    <xdr:to>
      <xdr:col>15</xdr:col>
      <xdr:colOff>101600</xdr:colOff>
      <xdr:row>38</xdr:row>
      <xdr:rowOff>83185</xdr:rowOff>
    </xdr:to>
    <xdr:sp macro="" textlink="">
      <xdr:nvSpPr>
        <xdr:cNvPr id="65" name="フローチャート: 判断 64">
          <a:extLst>
            <a:ext uri="{FF2B5EF4-FFF2-40B4-BE49-F238E27FC236}">
              <a16:creationId xmlns:a16="http://schemas.microsoft.com/office/drawing/2014/main" id="{A110DBB5-076D-4E40-A578-436777910724}"/>
            </a:ext>
          </a:extLst>
        </xdr:cNvPr>
        <xdr:cNvSpPr/>
      </xdr:nvSpPr>
      <xdr:spPr>
        <a:xfrm>
          <a:off x="2571750" y="62680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4E242E4B-F1BF-43A1-9307-FBAC18B3560B}"/>
            </a:ext>
          </a:extLst>
        </xdr:cNvPr>
        <xdr:cNvSpPr/>
      </xdr:nvSpPr>
      <xdr:spPr>
        <a:xfrm>
          <a:off x="177800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D923372-7BBB-48F6-8A08-2B3B98916A0C}"/>
            </a:ext>
          </a:extLst>
        </xdr:cNvPr>
        <xdr:cNvSpPr/>
      </xdr:nvSpPr>
      <xdr:spPr>
        <a:xfrm>
          <a:off x="984250" y="6228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F1AECA2-2270-424C-837F-C7B906BE73D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DB8314-4346-4D27-BAE8-16D44164E80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91F4C8-98C8-4567-BE42-F6ADF41D6A49}"/>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E044438-66F9-4F67-AEB6-D38744979DC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B5C00F-1946-491C-93B4-34243EE621E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40640</xdr:rowOff>
    </xdr:from>
    <xdr:to>
      <xdr:col>24</xdr:col>
      <xdr:colOff>114300</xdr:colOff>
      <xdr:row>35</xdr:row>
      <xdr:rowOff>142240</xdr:rowOff>
    </xdr:to>
    <xdr:sp macro="" textlink="">
      <xdr:nvSpPr>
        <xdr:cNvPr id="73" name="楕円 72">
          <a:extLst>
            <a:ext uri="{FF2B5EF4-FFF2-40B4-BE49-F238E27FC236}">
              <a16:creationId xmlns:a16="http://schemas.microsoft.com/office/drawing/2014/main" id="{33D72338-A81C-4E7E-9D5F-58BF3F553997}"/>
            </a:ext>
          </a:extLst>
        </xdr:cNvPr>
        <xdr:cNvSpPr/>
      </xdr:nvSpPr>
      <xdr:spPr>
        <a:xfrm>
          <a:off x="4127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127017</xdr:rowOff>
    </xdr:from>
    <xdr:ext cx="405111" cy="259045"/>
    <xdr:sp macro="" textlink="">
      <xdr:nvSpPr>
        <xdr:cNvPr id="74" name="【道路】&#10;有形固定資産減価償却率該当値テキスト">
          <a:extLst>
            <a:ext uri="{FF2B5EF4-FFF2-40B4-BE49-F238E27FC236}">
              <a16:creationId xmlns:a16="http://schemas.microsoft.com/office/drawing/2014/main" id="{BF4E3FFC-43E5-4997-82A0-72F205486418}"/>
            </a:ext>
          </a:extLst>
        </xdr:cNvPr>
        <xdr:cNvSpPr txBox="1"/>
      </xdr:nvSpPr>
      <xdr:spPr>
        <a:xfrm>
          <a:off x="42164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38735</xdr:rowOff>
    </xdr:from>
    <xdr:to>
      <xdr:col>20</xdr:col>
      <xdr:colOff>38100</xdr:colOff>
      <xdr:row>35</xdr:row>
      <xdr:rowOff>140335</xdr:rowOff>
    </xdr:to>
    <xdr:sp macro="" textlink="">
      <xdr:nvSpPr>
        <xdr:cNvPr id="75" name="楕円 74">
          <a:extLst>
            <a:ext uri="{FF2B5EF4-FFF2-40B4-BE49-F238E27FC236}">
              <a16:creationId xmlns:a16="http://schemas.microsoft.com/office/drawing/2014/main" id="{9CDBFD63-411F-4E78-8821-4C38EDDF2FA5}"/>
            </a:ext>
          </a:extLst>
        </xdr:cNvPr>
        <xdr:cNvSpPr/>
      </xdr:nvSpPr>
      <xdr:spPr>
        <a:xfrm>
          <a:off x="3384550" y="5823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89535</xdr:rowOff>
    </xdr:from>
    <xdr:to>
      <xdr:col>24</xdr:col>
      <xdr:colOff>63500</xdr:colOff>
      <xdr:row>35</xdr:row>
      <xdr:rowOff>91440</xdr:rowOff>
    </xdr:to>
    <xdr:cxnSp macro="">
      <xdr:nvCxnSpPr>
        <xdr:cNvPr id="76" name="直線コネクタ 75">
          <a:extLst>
            <a:ext uri="{FF2B5EF4-FFF2-40B4-BE49-F238E27FC236}">
              <a16:creationId xmlns:a16="http://schemas.microsoft.com/office/drawing/2014/main" id="{5B4CFD8F-24EE-4178-9E40-6388E57D9FCE}"/>
            </a:ext>
          </a:extLst>
        </xdr:cNvPr>
        <xdr:cNvCxnSpPr/>
      </xdr:nvCxnSpPr>
      <xdr:spPr>
        <a:xfrm>
          <a:off x="3429000" y="5874385"/>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xdr:rowOff>
    </xdr:from>
    <xdr:to>
      <xdr:col>15</xdr:col>
      <xdr:colOff>101600</xdr:colOff>
      <xdr:row>35</xdr:row>
      <xdr:rowOff>107950</xdr:rowOff>
    </xdr:to>
    <xdr:sp macro="" textlink="">
      <xdr:nvSpPr>
        <xdr:cNvPr id="77" name="楕円 76">
          <a:extLst>
            <a:ext uri="{FF2B5EF4-FFF2-40B4-BE49-F238E27FC236}">
              <a16:creationId xmlns:a16="http://schemas.microsoft.com/office/drawing/2014/main" id="{534AC173-434F-4381-91A1-33E027506C5D}"/>
            </a:ext>
          </a:extLst>
        </xdr:cNvPr>
        <xdr:cNvSpPr/>
      </xdr:nvSpPr>
      <xdr:spPr>
        <a:xfrm>
          <a:off x="257175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57150</xdr:rowOff>
    </xdr:from>
    <xdr:to>
      <xdr:col>19</xdr:col>
      <xdr:colOff>177800</xdr:colOff>
      <xdr:row>35</xdr:row>
      <xdr:rowOff>89535</xdr:rowOff>
    </xdr:to>
    <xdr:cxnSp macro="">
      <xdr:nvCxnSpPr>
        <xdr:cNvPr id="78" name="直線コネクタ 77">
          <a:extLst>
            <a:ext uri="{FF2B5EF4-FFF2-40B4-BE49-F238E27FC236}">
              <a16:creationId xmlns:a16="http://schemas.microsoft.com/office/drawing/2014/main" id="{A1A8145E-F697-48B2-908C-B11917B8B440}"/>
            </a:ext>
          </a:extLst>
        </xdr:cNvPr>
        <xdr:cNvCxnSpPr/>
      </xdr:nvCxnSpPr>
      <xdr:spPr>
        <a:xfrm>
          <a:off x="2622550" y="584200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124460</xdr:rowOff>
    </xdr:from>
    <xdr:to>
      <xdr:col>10</xdr:col>
      <xdr:colOff>165100</xdr:colOff>
      <xdr:row>35</xdr:row>
      <xdr:rowOff>54610</xdr:rowOff>
    </xdr:to>
    <xdr:sp macro="" textlink="">
      <xdr:nvSpPr>
        <xdr:cNvPr id="79" name="楕円 78">
          <a:extLst>
            <a:ext uri="{FF2B5EF4-FFF2-40B4-BE49-F238E27FC236}">
              <a16:creationId xmlns:a16="http://schemas.microsoft.com/office/drawing/2014/main" id="{C129E009-DD92-4561-8190-7A0F2E62DB88}"/>
            </a:ext>
          </a:extLst>
        </xdr:cNvPr>
        <xdr:cNvSpPr/>
      </xdr:nvSpPr>
      <xdr:spPr>
        <a:xfrm>
          <a:off x="1778000" y="5744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3810</xdr:rowOff>
    </xdr:from>
    <xdr:to>
      <xdr:col>15</xdr:col>
      <xdr:colOff>50800</xdr:colOff>
      <xdr:row>35</xdr:row>
      <xdr:rowOff>57150</xdr:rowOff>
    </xdr:to>
    <xdr:cxnSp macro="">
      <xdr:nvCxnSpPr>
        <xdr:cNvPr id="80" name="直線コネクタ 79">
          <a:extLst>
            <a:ext uri="{FF2B5EF4-FFF2-40B4-BE49-F238E27FC236}">
              <a16:creationId xmlns:a16="http://schemas.microsoft.com/office/drawing/2014/main" id="{DD453213-20C4-42A5-AD90-ABD29BBCE391}"/>
            </a:ext>
          </a:extLst>
        </xdr:cNvPr>
        <xdr:cNvCxnSpPr/>
      </xdr:nvCxnSpPr>
      <xdr:spPr>
        <a:xfrm>
          <a:off x="1828800" y="5788660"/>
          <a:ext cx="7937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86360</xdr:rowOff>
    </xdr:from>
    <xdr:to>
      <xdr:col>6</xdr:col>
      <xdr:colOff>38100</xdr:colOff>
      <xdr:row>35</xdr:row>
      <xdr:rowOff>16510</xdr:rowOff>
    </xdr:to>
    <xdr:sp macro="" textlink="">
      <xdr:nvSpPr>
        <xdr:cNvPr id="81" name="楕円 80">
          <a:extLst>
            <a:ext uri="{FF2B5EF4-FFF2-40B4-BE49-F238E27FC236}">
              <a16:creationId xmlns:a16="http://schemas.microsoft.com/office/drawing/2014/main" id="{3E69FF95-2292-4E26-85A6-D70C20DCE993}"/>
            </a:ext>
          </a:extLst>
        </xdr:cNvPr>
        <xdr:cNvSpPr/>
      </xdr:nvSpPr>
      <xdr:spPr>
        <a:xfrm>
          <a:off x="984250" y="5706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137160</xdr:rowOff>
    </xdr:from>
    <xdr:to>
      <xdr:col>10</xdr:col>
      <xdr:colOff>114300</xdr:colOff>
      <xdr:row>35</xdr:row>
      <xdr:rowOff>3810</xdr:rowOff>
    </xdr:to>
    <xdr:cxnSp macro="">
      <xdr:nvCxnSpPr>
        <xdr:cNvPr id="82" name="直線コネクタ 81">
          <a:extLst>
            <a:ext uri="{FF2B5EF4-FFF2-40B4-BE49-F238E27FC236}">
              <a16:creationId xmlns:a16="http://schemas.microsoft.com/office/drawing/2014/main" id="{88D3731B-5A01-4B0B-A9ED-18E7C2FAAEE2}"/>
            </a:ext>
          </a:extLst>
        </xdr:cNvPr>
        <xdr:cNvCxnSpPr/>
      </xdr:nvCxnSpPr>
      <xdr:spPr>
        <a:xfrm>
          <a:off x="1028700" y="5756910"/>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B7E3A763-FA04-4908-A043-C4A0B2094C5F}"/>
            </a:ext>
          </a:extLst>
        </xdr:cNvPr>
        <xdr:cNvSpPr txBox="1"/>
      </xdr:nvSpPr>
      <xdr:spPr>
        <a:xfrm>
          <a:off x="3239144" y="637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74312</xdr:rowOff>
    </xdr:from>
    <xdr:ext cx="405111" cy="259045"/>
    <xdr:sp macro="" textlink="">
      <xdr:nvSpPr>
        <xdr:cNvPr id="84" name="n_2aveValue【道路】&#10;有形固定資産減価償却率">
          <a:extLst>
            <a:ext uri="{FF2B5EF4-FFF2-40B4-BE49-F238E27FC236}">
              <a16:creationId xmlns:a16="http://schemas.microsoft.com/office/drawing/2014/main" id="{C01F1E73-9F4D-4AA2-BB1B-50BAA29490DD}"/>
            </a:ext>
          </a:extLst>
        </xdr:cNvPr>
        <xdr:cNvSpPr txBox="1"/>
      </xdr:nvSpPr>
      <xdr:spPr>
        <a:xfrm>
          <a:off x="2439044"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18EE91E6-C7C6-44D3-B81F-CB632F39E105}"/>
            </a:ext>
          </a:extLst>
        </xdr:cNvPr>
        <xdr:cNvSpPr txBox="1"/>
      </xdr:nvSpPr>
      <xdr:spPr>
        <a:xfrm>
          <a:off x="1645294"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B77481DF-E0DF-4F75-A4A1-E039454BA5A7}"/>
            </a:ext>
          </a:extLst>
        </xdr:cNvPr>
        <xdr:cNvSpPr txBox="1"/>
      </xdr:nvSpPr>
      <xdr:spPr>
        <a:xfrm>
          <a:off x="851544"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E74BA2C0-2DFC-4239-8A75-97AFFB195706}"/>
            </a:ext>
          </a:extLst>
        </xdr:cNvPr>
        <xdr:cNvSpPr txBox="1"/>
      </xdr:nvSpPr>
      <xdr:spPr>
        <a:xfrm>
          <a:off x="3239144" y="561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855FD550-CDE0-4A37-928E-842F5686238A}"/>
            </a:ext>
          </a:extLst>
        </xdr:cNvPr>
        <xdr:cNvSpPr txBox="1"/>
      </xdr:nvSpPr>
      <xdr:spPr>
        <a:xfrm>
          <a:off x="24390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186D81B0-D8F6-46CA-8B99-FBB31BF79C58}"/>
            </a:ext>
          </a:extLst>
        </xdr:cNvPr>
        <xdr:cNvSpPr txBox="1"/>
      </xdr:nvSpPr>
      <xdr:spPr>
        <a:xfrm>
          <a:off x="1645294" y="5525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33037</xdr:rowOff>
    </xdr:from>
    <xdr:ext cx="405111" cy="259045"/>
    <xdr:sp macro="" textlink="">
      <xdr:nvSpPr>
        <xdr:cNvPr id="90" name="n_4mainValue【道路】&#10;有形固定資産減価償却率">
          <a:extLst>
            <a:ext uri="{FF2B5EF4-FFF2-40B4-BE49-F238E27FC236}">
              <a16:creationId xmlns:a16="http://schemas.microsoft.com/office/drawing/2014/main" id="{DE191CF3-360D-447B-945D-74AFDD05BAF4}"/>
            </a:ext>
          </a:extLst>
        </xdr:cNvPr>
        <xdr:cNvSpPr txBox="1"/>
      </xdr:nvSpPr>
      <xdr:spPr>
        <a:xfrm>
          <a:off x="851544"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96784CF-9BAF-4BC5-A0D9-7B4A6EFD06B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CACB5C-4FAF-4AE3-A724-3AF4FEEFEF5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59EBA08-CE32-4CBD-9DD9-A20449EDB009}"/>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F2E11F9-C306-4841-984D-03FB2D498A0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025AF2B-C831-4F77-90FB-4786B197495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157FC45-C48F-4962-9730-C78C992523B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B491E17-BFDA-41E8-B8E0-637324BA99C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4E6846F-A43E-41B0-AD23-859625AC8858}"/>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E616236-9D92-488F-844E-5E1B115FCAAC}"/>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74E6997-F05D-4550-ACA7-4F80F36BF91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AF533A4-875E-446D-AB3C-147DC871B3F7}"/>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A0DA6AA-1AD8-41D6-AD34-1AD6BD830510}"/>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102527D-97E4-4336-B290-67688135D5D8}"/>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1758787-99D9-44B1-89C6-6F28E52EFB93}"/>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68A31C7C-D5D9-40FF-8B99-6620CCA8ABCD}"/>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9627160-D5D7-429F-A8E5-7293B8482DF1}"/>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D77DEB2-0FEB-4527-BEA5-6E9D276A3265}"/>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B3A9350-3BF3-49FD-8780-1AFD0B366BE2}"/>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DB57547-62B4-4771-9E0A-9E066197CD90}"/>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198050F-489D-466B-ADD9-C72C4B6CF57A}"/>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95A2EA6-EF0C-49DF-963E-1EB6C9C15762}"/>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6D2DEF4F-B9F9-4443-872A-92A53449D405}"/>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F946F3C-8D05-4835-9D23-08865B8EA52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E0BADFF-E227-4559-A07D-0E6478D852B9}"/>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8580A4E-90BB-4DEC-9132-9BA4DD46F998}"/>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6" name="直線コネクタ 115">
          <a:extLst>
            <a:ext uri="{FF2B5EF4-FFF2-40B4-BE49-F238E27FC236}">
              <a16:creationId xmlns:a16="http://schemas.microsoft.com/office/drawing/2014/main" id="{669B7FE0-A1AD-4C9B-BA16-64E046208EA9}"/>
            </a:ext>
          </a:extLst>
        </xdr:cNvPr>
        <xdr:cNvCxnSpPr/>
      </xdr:nvCxnSpPr>
      <xdr:spPr>
        <a:xfrm flipV="1">
          <a:off x="9429115" y="5669367"/>
          <a:ext cx="0" cy="12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7" name="【道路】&#10;一人当たり延長最小値テキスト">
          <a:extLst>
            <a:ext uri="{FF2B5EF4-FFF2-40B4-BE49-F238E27FC236}">
              <a16:creationId xmlns:a16="http://schemas.microsoft.com/office/drawing/2014/main" id="{5F7F88B1-39C9-4EF8-A8F2-D69FAE2A6E2C}"/>
            </a:ext>
          </a:extLst>
        </xdr:cNvPr>
        <xdr:cNvSpPr txBox="1"/>
      </xdr:nvSpPr>
      <xdr:spPr>
        <a:xfrm>
          <a:off x="9467850" y="69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8" name="直線コネクタ 117">
          <a:extLst>
            <a:ext uri="{FF2B5EF4-FFF2-40B4-BE49-F238E27FC236}">
              <a16:creationId xmlns:a16="http://schemas.microsoft.com/office/drawing/2014/main" id="{F6D74DDF-E78B-4FE3-94D1-6685ED64ED3E}"/>
            </a:ext>
          </a:extLst>
        </xdr:cNvPr>
        <xdr:cNvCxnSpPr/>
      </xdr:nvCxnSpPr>
      <xdr:spPr>
        <a:xfrm>
          <a:off x="9359900" y="6950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9" name="【道路】&#10;一人当たり延長最大値テキスト">
          <a:extLst>
            <a:ext uri="{FF2B5EF4-FFF2-40B4-BE49-F238E27FC236}">
              <a16:creationId xmlns:a16="http://schemas.microsoft.com/office/drawing/2014/main" id="{85FFA9E1-D23C-4F0E-AC41-3D4D0C85DB96}"/>
            </a:ext>
          </a:extLst>
        </xdr:cNvPr>
        <xdr:cNvSpPr txBox="1"/>
      </xdr:nvSpPr>
      <xdr:spPr>
        <a:xfrm>
          <a:off x="9467850" y="54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20" name="直線コネクタ 119">
          <a:extLst>
            <a:ext uri="{FF2B5EF4-FFF2-40B4-BE49-F238E27FC236}">
              <a16:creationId xmlns:a16="http://schemas.microsoft.com/office/drawing/2014/main" id="{C5CBF64C-6621-41F4-AC6B-5A87EC2F0535}"/>
            </a:ext>
          </a:extLst>
        </xdr:cNvPr>
        <xdr:cNvCxnSpPr/>
      </xdr:nvCxnSpPr>
      <xdr:spPr>
        <a:xfrm>
          <a:off x="9359900" y="5669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21" name="【道路】&#10;一人当たり延長平均値テキスト">
          <a:extLst>
            <a:ext uri="{FF2B5EF4-FFF2-40B4-BE49-F238E27FC236}">
              <a16:creationId xmlns:a16="http://schemas.microsoft.com/office/drawing/2014/main" id="{D8019BED-CAC0-421D-8D43-467466E1453E}"/>
            </a:ext>
          </a:extLst>
        </xdr:cNvPr>
        <xdr:cNvSpPr txBox="1"/>
      </xdr:nvSpPr>
      <xdr:spPr>
        <a:xfrm>
          <a:off x="9467850" y="6591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2" name="フローチャート: 判断 121">
          <a:extLst>
            <a:ext uri="{FF2B5EF4-FFF2-40B4-BE49-F238E27FC236}">
              <a16:creationId xmlns:a16="http://schemas.microsoft.com/office/drawing/2014/main" id="{E02E30E8-A9BE-4EB6-AD6A-DA3AFD12E83B}"/>
            </a:ext>
          </a:extLst>
        </xdr:cNvPr>
        <xdr:cNvSpPr/>
      </xdr:nvSpPr>
      <xdr:spPr>
        <a:xfrm>
          <a:off x="9398000" y="6733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3" name="フローチャート: 判断 122">
          <a:extLst>
            <a:ext uri="{FF2B5EF4-FFF2-40B4-BE49-F238E27FC236}">
              <a16:creationId xmlns:a16="http://schemas.microsoft.com/office/drawing/2014/main" id="{1DEA17A6-4B64-4DCE-B437-8F40F1CE1978}"/>
            </a:ext>
          </a:extLst>
        </xdr:cNvPr>
        <xdr:cNvSpPr/>
      </xdr:nvSpPr>
      <xdr:spPr>
        <a:xfrm>
          <a:off x="8636000" y="6734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4" name="フローチャート: 判断 123">
          <a:extLst>
            <a:ext uri="{FF2B5EF4-FFF2-40B4-BE49-F238E27FC236}">
              <a16:creationId xmlns:a16="http://schemas.microsoft.com/office/drawing/2014/main" id="{5C3583FF-392C-415D-8C1D-CAD7C1392787}"/>
            </a:ext>
          </a:extLst>
        </xdr:cNvPr>
        <xdr:cNvSpPr/>
      </xdr:nvSpPr>
      <xdr:spPr>
        <a:xfrm>
          <a:off x="7842250" y="6742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5" name="フローチャート: 判断 124">
          <a:extLst>
            <a:ext uri="{FF2B5EF4-FFF2-40B4-BE49-F238E27FC236}">
              <a16:creationId xmlns:a16="http://schemas.microsoft.com/office/drawing/2014/main" id="{96A24C8D-3962-4C79-8ABD-DAA3867E619A}"/>
            </a:ext>
          </a:extLst>
        </xdr:cNvPr>
        <xdr:cNvSpPr/>
      </xdr:nvSpPr>
      <xdr:spPr>
        <a:xfrm>
          <a:off x="7029450" y="65897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6" name="フローチャート: 判断 125">
          <a:extLst>
            <a:ext uri="{FF2B5EF4-FFF2-40B4-BE49-F238E27FC236}">
              <a16:creationId xmlns:a16="http://schemas.microsoft.com/office/drawing/2014/main" id="{70C7098A-88E8-44E7-A4BD-AF98D4257369}"/>
            </a:ext>
          </a:extLst>
        </xdr:cNvPr>
        <xdr:cNvSpPr/>
      </xdr:nvSpPr>
      <xdr:spPr>
        <a:xfrm>
          <a:off x="6235700" y="65989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027B47-A32C-437A-A7F9-4E8F2F305EB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235ACBE-9315-40F6-BDC7-EFC5CE1C11D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2C5228E-ED0E-4F23-98CA-DC6D87C1A99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E5CBF93-E23C-4C7B-A2E4-909893EF689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1650438-FC62-4EEF-8001-EB978749ACA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22543</xdr:rowOff>
    </xdr:from>
    <xdr:to>
      <xdr:col>55</xdr:col>
      <xdr:colOff>50800</xdr:colOff>
      <xdr:row>41</xdr:row>
      <xdr:rowOff>124143</xdr:rowOff>
    </xdr:to>
    <xdr:sp macro="" textlink="">
      <xdr:nvSpPr>
        <xdr:cNvPr id="132" name="楕円 131">
          <a:extLst>
            <a:ext uri="{FF2B5EF4-FFF2-40B4-BE49-F238E27FC236}">
              <a16:creationId xmlns:a16="http://schemas.microsoft.com/office/drawing/2014/main" id="{1EDB02E1-AE19-4382-BF46-23F3E31198CC}"/>
            </a:ext>
          </a:extLst>
        </xdr:cNvPr>
        <xdr:cNvSpPr/>
      </xdr:nvSpPr>
      <xdr:spPr>
        <a:xfrm>
          <a:off x="9398000" y="67979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108920</xdr:rowOff>
    </xdr:from>
    <xdr:ext cx="534377" cy="259045"/>
    <xdr:sp macro="" textlink="">
      <xdr:nvSpPr>
        <xdr:cNvPr id="133" name="【道路】&#10;一人当たり延長該当値テキスト">
          <a:extLst>
            <a:ext uri="{FF2B5EF4-FFF2-40B4-BE49-F238E27FC236}">
              <a16:creationId xmlns:a16="http://schemas.microsoft.com/office/drawing/2014/main" id="{042CCD56-E0EF-4587-9B3A-87A9362DD42E}"/>
            </a:ext>
          </a:extLst>
        </xdr:cNvPr>
        <xdr:cNvSpPr txBox="1"/>
      </xdr:nvSpPr>
      <xdr:spPr>
        <a:xfrm>
          <a:off x="9467850" y="67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23147</xdr:rowOff>
    </xdr:from>
    <xdr:to>
      <xdr:col>50</xdr:col>
      <xdr:colOff>165100</xdr:colOff>
      <xdr:row>41</xdr:row>
      <xdr:rowOff>124747</xdr:rowOff>
    </xdr:to>
    <xdr:sp macro="" textlink="">
      <xdr:nvSpPr>
        <xdr:cNvPr id="134" name="楕円 133">
          <a:extLst>
            <a:ext uri="{FF2B5EF4-FFF2-40B4-BE49-F238E27FC236}">
              <a16:creationId xmlns:a16="http://schemas.microsoft.com/office/drawing/2014/main" id="{35BA6121-5900-402C-8D5A-837F638BE1FC}"/>
            </a:ext>
          </a:extLst>
        </xdr:cNvPr>
        <xdr:cNvSpPr/>
      </xdr:nvSpPr>
      <xdr:spPr>
        <a:xfrm>
          <a:off x="8636000" y="67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73343</xdr:rowOff>
    </xdr:from>
    <xdr:to>
      <xdr:col>55</xdr:col>
      <xdr:colOff>0</xdr:colOff>
      <xdr:row>41</xdr:row>
      <xdr:rowOff>73947</xdr:rowOff>
    </xdr:to>
    <xdr:cxnSp macro="">
      <xdr:nvCxnSpPr>
        <xdr:cNvPr id="135" name="直線コネクタ 134">
          <a:extLst>
            <a:ext uri="{FF2B5EF4-FFF2-40B4-BE49-F238E27FC236}">
              <a16:creationId xmlns:a16="http://schemas.microsoft.com/office/drawing/2014/main" id="{0D52BBAF-851C-4094-9387-009488CBEFB7}"/>
            </a:ext>
          </a:extLst>
        </xdr:cNvPr>
        <xdr:cNvCxnSpPr/>
      </xdr:nvCxnSpPr>
      <xdr:spPr>
        <a:xfrm flipV="1">
          <a:off x="8686800" y="6848793"/>
          <a:ext cx="74295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23424</xdr:rowOff>
    </xdr:from>
    <xdr:to>
      <xdr:col>46</xdr:col>
      <xdr:colOff>38100</xdr:colOff>
      <xdr:row>41</xdr:row>
      <xdr:rowOff>125024</xdr:rowOff>
    </xdr:to>
    <xdr:sp macro="" textlink="">
      <xdr:nvSpPr>
        <xdr:cNvPr id="136" name="楕円 135">
          <a:extLst>
            <a:ext uri="{FF2B5EF4-FFF2-40B4-BE49-F238E27FC236}">
              <a16:creationId xmlns:a16="http://schemas.microsoft.com/office/drawing/2014/main" id="{AD308A21-265A-4BB5-8552-102A261F7B21}"/>
            </a:ext>
          </a:extLst>
        </xdr:cNvPr>
        <xdr:cNvSpPr/>
      </xdr:nvSpPr>
      <xdr:spPr>
        <a:xfrm>
          <a:off x="7842250" y="67988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73947</xdr:rowOff>
    </xdr:from>
    <xdr:to>
      <xdr:col>50</xdr:col>
      <xdr:colOff>114300</xdr:colOff>
      <xdr:row>41</xdr:row>
      <xdr:rowOff>74224</xdr:rowOff>
    </xdr:to>
    <xdr:cxnSp macro="">
      <xdr:nvCxnSpPr>
        <xdr:cNvPr id="137" name="直線コネクタ 136">
          <a:extLst>
            <a:ext uri="{FF2B5EF4-FFF2-40B4-BE49-F238E27FC236}">
              <a16:creationId xmlns:a16="http://schemas.microsoft.com/office/drawing/2014/main" id="{8060DF19-13FB-4170-B18C-68D761470080}"/>
            </a:ext>
          </a:extLst>
        </xdr:cNvPr>
        <xdr:cNvCxnSpPr/>
      </xdr:nvCxnSpPr>
      <xdr:spPr>
        <a:xfrm flipV="1">
          <a:off x="7886700" y="6849397"/>
          <a:ext cx="8001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36895</xdr:rowOff>
    </xdr:from>
    <xdr:to>
      <xdr:col>41</xdr:col>
      <xdr:colOff>101600</xdr:colOff>
      <xdr:row>41</xdr:row>
      <xdr:rowOff>138495</xdr:rowOff>
    </xdr:to>
    <xdr:sp macro="" textlink="">
      <xdr:nvSpPr>
        <xdr:cNvPr id="138" name="楕円 137">
          <a:extLst>
            <a:ext uri="{FF2B5EF4-FFF2-40B4-BE49-F238E27FC236}">
              <a16:creationId xmlns:a16="http://schemas.microsoft.com/office/drawing/2014/main" id="{6C82926F-EA1D-4D37-90D6-E7E57ED434C4}"/>
            </a:ext>
          </a:extLst>
        </xdr:cNvPr>
        <xdr:cNvSpPr/>
      </xdr:nvSpPr>
      <xdr:spPr>
        <a:xfrm>
          <a:off x="7029450" y="68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74224</xdr:rowOff>
    </xdr:from>
    <xdr:to>
      <xdr:col>45</xdr:col>
      <xdr:colOff>177800</xdr:colOff>
      <xdr:row>41</xdr:row>
      <xdr:rowOff>87695</xdr:rowOff>
    </xdr:to>
    <xdr:cxnSp macro="">
      <xdr:nvCxnSpPr>
        <xdr:cNvPr id="139" name="直線コネクタ 138">
          <a:extLst>
            <a:ext uri="{FF2B5EF4-FFF2-40B4-BE49-F238E27FC236}">
              <a16:creationId xmlns:a16="http://schemas.microsoft.com/office/drawing/2014/main" id="{8EFD55E3-D05F-40E7-83FD-24CE237AA816}"/>
            </a:ext>
          </a:extLst>
        </xdr:cNvPr>
        <xdr:cNvCxnSpPr/>
      </xdr:nvCxnSpPr>
      <xdr:spPr>
        <a:xfrm flipV="1">
          <a:off x="7080250" y="6849674"/>
          <a:ext cx="806450" cy="1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40" name="楕円 139">
          <a:extLst>
            <a:ext uri="{FF2B5EF4-FFF2-40B4-BE49-F238E27FC236}">
              <a16:creationId xmlns:a16="http://schemas.microsoft.com/office/drawing/2014/main" id="{4CCE6229-BF2C-4375-83A9-13E639B74D52}"/>
            </a:ext>
          </a:extLst>
        </xdr:cNvPr>
        <xdr:cNvSpPr/>
      </xdr:nvSpPr>
      <xdr:spPr>
        <a:xfrm>
          <a:off x="62357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87695</xdr:rowOff>
    </xdr:to>
    <xdr:cxnSp macro="">
      <xdr:nvCxnSpPr>
        <xdr:cNvPr id="141" name="直線コネクタ 140">
          <a:extLst>
            <a:ext uri="{FF2B5EF4-FFF2-40B4-BE49-F238E27FC236}">
              <a16:creationId xmlns:a16="http://schemas.microsoft.com/office/drawing/2014/main" id="{E23156EF-30AB-4330-A054-D88AA6945EE7}"/>
            </a:ext>
          </a:extLst>
        </xdr:cNvPr>
        <xdr:cNvCxnSpPr/>
      </xdr:nvCxnSpPr>
      <xdr:spPr>
        <a:xfrm>
          <a:off x="6286500" y="6863080"/>
          <a:ext cx="79375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2" name="n_1aveValue【道路】&#10;一人当たり延長">
          <a:extLst>
            <a:ext uri="{FF2B5EF4-FFF2-40B4-BE49-F238E27FC236}">
              <a16:creationId xmlns:a16="http://schemas.microsoft.com/office/drawing/2014/main" id="{1D3495C8-66F1-4450-81A3-CFA4A5C5B593}"/>
            </a:ext>
          </a:extLst>
        </xdr:cNvPr>
        <xdr:cNvSpPr txBox="1"/>
      </xdr:nvSpPr>
      <xdr:spPr>
        <a:xfrm>
          <a:off x="8425961" y="65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3" name="n_2aveValue【道路】&#10;一人当たり延長">
          <a:extLst>
            <a:ext uri="{FF2B5EF4-FFF2-40B4-BE49-F238E27FC236}">
              <a16:creationId xmlns:a16="http://schemas.microsoft.com/office/drawing/2014/main" id="{A39D7304-77E9-42CF-8D0B-BB9EF258B815}"/>
            </a:ext>
          </a:extLst>
        </xdr:cNvPr>
        <xdr:cNvSpPr txBox="1"/>
      </xdr:nvSpPr>
      <xdr:spPr>
        <a:xfrm>
          <a:off x="7644911" y="652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4" name="n_3aveValue【道路】&#10;一人当たり延長">
          <a:extLst>
            <a:ext uri="{FF2B5EF4-FFF2-40B4-BE49-F238E27FC236}">
              <a16:creationId xmlns:a16="http://schemas.microsoft.com/office/drawing/2014/main" id="{1F0781B8-979F-40CB-8601-1FDF24434040}"/>
            </a:ext>
          </a:extLst>
        </xdr:cNvPr>
        <xdr:cNvSpPr txBox="1"/>
      </xdr:nvSpPr>
      <xdr:spPr>
        <a:xfrm>
          <a:off x="6851161" y="637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45" name="n_4aveValue【道路】&#10;一人当たり延長">
          <a:extLst>
            <a:ext uri="{FF2B5EF4-FFF2-40B4-BE49-F238E27FC236}">
              <a16:creationId xmlns:a16="http://schemas.microsoft.com/office/drawing/2014/main" id="{EF5C4449-09F6-4F56-BF02-B4BC27F78274}"/>
            </a:ext>
          </a:extLst>
        </xdr:cNvPr>
        <xdr:cNvSpPr txBox="1"/>
      </xdr:nvSpPr>
      <xdr:spPr>
        <a:xfrm>
          <a:off x="6038361" y="638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115874</xdr:rowOff>
    </xdr:from>
    <xdr:ext cx="534377" cy="259045"/>
    <xdr:sp macro="" textlink="">
      <xdr:nvSpPr>
        <xdr:cNvPr id="146" name="n_1mainValue【道路】&#10;一人当たり延長">
          <a:extLst>
            <a:ext uri="{FF2B5EF4-FFF2-40B4-BE49-F238E27FC236}">
              <a16:creationId xmlns:a16="http://schemas.microsoft.com/office/drawing/2014/main" id="{046356E3-7728-415A-8209-C4298A5B9E75}"/>
            </a:ext>
          </a:extLst>
        </xdr:cNvPr>
        <xdr:cNvSpPr txBox="1"/>
      </xdr:nvSpPr>
      <xdr:spPr>
        <a:xfrm>
          <a:off x="8425961" y="689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116151</xdr:rowOff>
    </xdr:from>
    <xdr:ext cx="534377" cy="259045"/>
    <xdr:sp macro="" textlink="">
      <xdr:nvSpPr>
        <xdr:cNvPr id="147" name="n_2mainValue【道路】&#10;一人当たり延長">
          <a:extLst>
            <a:ext uri="{FF2B5EF4-FFF2-40B4-BE49-F238E27FC236}">
              <a16:creationId xmlns:a16="http://schemas.microsoft.com/office/drawing/2014/main" id="{DE694F8A-AA1D-44EF-B77B-A7ABD385ECE9}"/>
            </a:ext>
          </a:extLst>
        </xdr:cNvPr>
        <xdr:cNvSpPr txBox="1"/>
      </xdr:nvSpPr>
      <xdr:spPr>
        <a:xfrm>
          <a:off x="7644911" y="689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129622</xdr:rowOff>
    </xdr:from>
    <xdr:ext cx="534377" cy="259045"/>
    <xdr:sp macro="" textlink="">
      <xdr:nvSpPr>
        <xdr:cNvPr id="148" name="n_3mainValue【道路】&#10;一人当たり延長">
          <a:extLst>
            <a:ext uri="{FF2B5EF4-FFF2-40B4-BE49-F238E27FC236}">
              <a16:creationId xmlns:a16="http://schemas.microsoft.com/office/drawing/2014/main" id="{F374AD47-3599-44C5-9494-36085939F9FA}"/>
            </a:ext>
          </a:extLst>
        </xdr:cNvPr>
        <xdr:cNvSpPr txBox="1"/>
      </xdr:nvSpPr>
      <xdr:spPr>
        <a:xfrm>
          <a:off x="6851161" y="690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129557</xdr:rowOff>
    </xdr:from>
    <xdr:ext cx="534377" cy="259045"/>
    <xdr:sp macro="" textlink="">
      <xdr:nvSpPr>
        <xdr:cNvPr id="149" name="n_4mainValue【道路】&#10;一人当たり延長">
          <a:extLst>
            <a:ext uri="{FF2B5EF4-FFF2-40B4-BE49-F238E27FC236}">
              <a16:creationId xmlns:a16="http://schemas.microsoft.com/office/drawing/2014/main" id="{ECA5D5C1-E8B7-4F38-8D47-10191184B232}"/>
            </a:ext>
          </a:extLst>
        </xdr:cNvPr>
        <xdr:cNvSpPr txBox="1"/>
      </xdr:nvSpPr>
      <xdr:spPr>
        <a:xfrm>
          <a:off x="6038361" y="690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0EDECD8-95C6-4AAB-85D5-83ED16E1C69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A5E1FCC-2B1A-4435-8AA3-BCB9DBBB722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628CE66-A35E-4716-9A48-FA1BB58AF44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D7AE652-FF39-40B4-9930-83466DDC660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1BCAA49-C22A-4105-9986-7745075547E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F83E99B-EF0E-47F5-8896-E21C747AF69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12F598B-B06B-4373-9BA2-A17A2EAF121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0555702-66C3-4F68-9738-3AE53185211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0C8321A-64C2-45B3-957B-9DC2685AA3F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742DF9B-A25F-46D0-9324-11D403359A1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29C79B2-1C56-4A99-815A-02EA279A0FD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EB2B09A-74D6-4E56-8A3B-C451C59BC8EB}"/>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6737F7BB-E3EA-47B5-992F-98BCE28BE7FD}"/>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EB918490-8E3D-4AD3-9DC4-5626A88D0254}"/>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BC619C4-7321-4D98-968E-152A497BF5FA}"/>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140C219-64C9-4CB8-97EB-EA5EBDBC37C6}"/>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EBD0B6F8-5191-4945-81E1-10DEC17BA1BF}"/>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7B6BC535-73F3-447E-A936-BF05F00128C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C22392D1-48CD-48BE-B721-846D36695021}"/>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E1476871-40A1-46A1-8E72-B7B53A1924E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D8388C0A-F6F3-4EA1-8A47-2C415D79021B}"/>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4A09520-133A-4EC4-B2EF-248406C3312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1B34D504-25E5-49D6-87FB-6BA6FA540467}"/>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99A94D12-8222-4E92-90D7-1857527501C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4" name="直線コネクタ 173">
          <a:extLst>
            <a:ext uri="{FF2B5EF4-FFF2-40B4-BE49-F238E27FC236}">
              <a16:creationId xmlns:a16="http://schemas.microsoft.com/office/drawing/2014/main" id="{4FD1C13E-53E8-484C-8DE9-AD6C9915090B}"/>
            </a:ext>
          </a:extLst>
        </xdr:cNvPr>
        <xdr:cNvCxnSpPr/>
      </xdr:nvCxnSpPr>
      <xdr:spPr>
        <a:xfrm flipV="1">
          <a:off x="4177665" y="9225915"/>
          <a:ext cx="0" cy="13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DE097750-1290-4CD1-96E9-003FF8C660AA}"/>
            </a:ext>
          </a:extLst>
        </xdr:cNvPr>
        <xdr:cNvSpPr txBox="1"/>
      </xdr:nvSpPr>
      <xdr:spPr>
        <a:xfrm>
          <a:off x="4216400" y="1054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6" name="直線コネクタ 175">
          <a:extLst>
            <a:ext uri="{FF2B5EF4-FFF2-40B4-BE49-F238E27FC236}">
              <a16:creationId xmlns:a16="http://schemas.microsoft.com/office/drawing/2014/main" id="{3B49DA26-7F82-41ED-84C8-6E883489B3FD}"/>
            </a:ext>
          </a:extLst>
        </xdr:cNvPr>
        <xdr:cNvCxnSpPr/>
      </xdr:nvCxnSpPr>
      <xdr:spPr>
        <a:xfrm>
          <a:off x="4108450" y="1054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9E6F2917-707D-4FE1-9E01-549DE6A8B09C}"/>
            </a:ext>
          </a:extLst>
        </xdr:cNvPr>
        <xdr:cNvSpPr txBox="1"/>
      </xdr:nvSpPr>
      <xdr:spPr>
        <a:xfrm>
          <a:off x="4216400" y="900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8" name="直線コネクタ 177">
          <a:extLst>
            <a:ext uri="{FF2B5EF4-FFF2-40B4-BE49-F238E27FC236}">
              <a16:creationId xmlns:a16="http://schemas.microsoft.com/office/drawing/2014/main" id="{99B74402-E075-422C-A929-2158CE7A5B2E}"/>
            </a:ext>
          </a:extLst>
        </xdr:cNvPr>
        <xdr:cNvCxnSpPr/>
      </xdr:nvCxnSpPr>
      <xdr:spPr>
        <a:xfrm>
          <a:off x="4108450" y="9225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4EE7D6F-525E-460A-9DD5-406319E86068}"/>
            </a:ext>
          </a:extLst>
        </xdr:cNvPr>
        <xdr:cNvSpPr txBox="1"/>
      </xdr:nvSpPr>
      <xdr:spPr>
        <a:xfrm>
          <a:off x="4216400" y="992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0" name="フローチャート: 判断 179">
          <a:extLst>
            <a:ext uri="{FF2B5EF4-FFF2-40B4-BE49-F238E27FC236}">
              <a16:creationId xmlns:a16="http://schemas.microsoft.com/office/drawing/2014/main" id="{534B365E-E688-4342-B6E3-FDA8FC5203D5}"/>
            </a:ext>
          </a:extLst>
        </xdr:cNvPr>
        <xdr:cNvSpPr/>
      </xdr:nvSpPr>
      <xdr:spPr>
        <a:xfrm>
          <a:off x="4127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81" name="フローチャート: 判断 180">
          <a:extLst>
            <a:ext uri="{FF2B5EF4-FFF2-40B4-BE49-F238E27FC236}">
              <a16:creationId xmlns:a16="http://schemas.microsoft.com/office/drawing/2014/main" id="{15AD44C2-F208-4489-BDF5-CDE37E3F36EF}"/>
            </a:ext>
          </a:extLst>
        </xdr:cNvPr>
        <xdr:cNvSpPr/>
      </xdr:nvSpPr>
      <xdr:spPr>
        <a:xfrm>
          <a:off x="3384550" y="9904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2" name="フローチャート: 判断 181">
          <a:extLst>
            <a:ext uri="{FF2B5EF4-FFF2-40B4-BE49-F238E27FC236}">
              <a16:creationId xmlns:a16="http://schemas.microsoft.com/office/drawing/2014/main" id="{07FDD4BE-54AB-4EEA-AB21-0D63DB96F25E}"/>
            </a:ext>
          </a:extLst>
        </xdr:cNvPr>
        <xdr:cNvSpPr/>
      </xdr:nvSpPr>
      <xdr:spPr>
        <a:xfrm>
          <a:off x="257175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3" name="フローチャート: 判断 182">
          <a:extLst>
            <a:ext uri="{FF2B5EF4-FFF2-40B4-BE49-F238E27FC236}">
              <a16:creationId xmlns:a16="http://schemas.microsoft.com/office/drawing/2014/main" id="{4749D3FE-0DC3-4925-BE5B-19C71A76F352}"/>
            </a:ext>
          </a:extLst>
        </xdr:cNvPr>
        <xdr:cNvSpPr/>
      </xdr:nvSpPr>
      <xdr:spPr>
        <a:xfrm>
          <a:off x="1778000" y="9871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4" name="フローチャート: 判断 183">
          <a:extLst>
            <a:ext uri="{FF2B5EF4-FFF2-40B4-BE49-F238E27FC236}">
              <a16:creationId xmlns:a16="http://schemas.microsoft.com/office/drawing/2014/main" id="{4971640F-0B8B-4C5E-B8AD-339B4E026DF8}"/>
            </a:ext>
          </a:extLst>
        </xdr:cNvPr>
        <xdr:cNvSpPr/>
      </xdr:nvSpPr>
      <xdr:spPr>
        <a:xfrm>
          <a:off x="984250" y="9865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531D31-3D45-42DC-B323-15BF7D7F18D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9B91A63-36D1-4138-A521-03994970A4A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0ECA331-815E-4968-82F0-2852021E11F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C1A7919-021C-441B-82DE-3E96E38EC47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3929F97-CFBD-4F58-A569-04C00D565A0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90" name="楕円 189">
          <a:extLst>
            <a:ext uri="{FF2B5EF4-FFF2-40B4-BE49-F238E27FC236}">
              <a16:creationId xmlns:a16="http://schemas.microsoft.com/office/drawing/2014/main" id="{A77DC56A-A4F5-45F1-8E8E-BA527371FE01}"/>
            </a:ext>
          </a:extLst>
        </xdr:cNvPr>
        <xdr:cNvSpPr/>
      </xdr:nvSpPr>
      <xdr:spPr>
        <a:xfrm>
          <a:off x="4127500" y="9865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141622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F8F167F-1961-4274-9B2C-4BC055E03692}"/>
            </a:ext>
          </a:extLst>
        </xdr:cNvPr>
        <xdr:cNvSpPr txBox="1"/>
      </xdr:nvSpPr>
      <xdr:spPr>
        <a:xfrm>
          <a:off x="4216400"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2" name="楕円 191">
          <a:extLst>
            <a:ext uri="{FF2B5EF4-FFF2-40B4-BE49-F238E27FC236}">
              <a16:creationId xmlns:a16="http://schemas.microsoft.com/office/drawing/2014/main" id="{DB35F7D4-1775-4FBB-A7A1-723DEF9E7B66}"/>
            </a:ext>
          </a:extLst>
        </xdr:cNvPr>
        <xdr:cNvSpPr/>
      </xdr:nvSpPr>
      <xdr:spPr>
        <a:xfrm>
          <a:off x="3384550" y="9856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59</xdr:row>
      <xdr:rowOff>169545</xdr:rowOff>
    </xdr:to>
    <xdr:cxnSp macro="">
      <xdr:nvCxnSpPr>
        <xdr:cNvPr id="193" name="直線コネクタ 192">
          <a:extLst>
            <a:ext uri="{FF2B5EF4-FFF2-40B4-BE49-F238E27FC236}">
              <a16:creationId xmlns:a16="http://schemas.microsoft.com/office/drawing/2014/main" id="{4B3F51E4-05E8-4983-9F61-C41D45114366}"/>
            </a:ext>
          </a:extLst>
        </xdr:cNvPr>
        <xdr:cNvCxnSpPr/>
      </xdr:nvCxnSpPr>
      <xdr:spPr>
        <a:xfrm>
          <a:off x="3429000" y="9907270"/>
          <a:ext cx="7493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94" name="楕円 193">
          <a:extLst>
            <a:ext uri="{FF2B5EF4-FFF2-40B4-BE49-F238E27FC236}">
              <a16:creationId xmlns:a16="http://schemas.microsoft.com/office/drawing/2014/main" id="{8383250A-75B5-4B54-BC0E-0D2C1D7A69B4}"/>
            </a:ext>
          </a:extLst>
        </xdr:cNvPr>
        <xdr:cNvSpPr/>
      </xdr:nvSpPr>
      <xdr:spPr>
        <a:xfrm>
          <a:off x="2571750" y="9850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154305</xdr:rowOff>
    </xdr:from>
    <xdr:to>
      <xdr:col>19</xdr:col>
      <xdr:colOff>177800</xdr:colOff>
      <xdr:row>59</xdr:row>
      <xdr:rowOff>160020</xdr:rowOff>
    </xdr:to>
    <xdr:cxnSp macro="">
      <xdr:nvCxnSpPr>
        <xdr:cNvPr id="195" name="直線コネクタ 194">
          <a:extLst>
            <a:ext uri="{FF2B5EF4-FFF2-40B4-BE49-F238E27FC236}">
              <a16:creationId xmlns:a16="http://schemas.microsoft.com/office/drawing/2014/main" id="{9A857AA0-A331-4F56-B284-11921F94E207}"/>
            </a:ext>
          </a:extLst>
        </xdr:cNvPr>
        <xdr:cNvCxnSpPr/>
      </xdr:nvCxnSpPr>
      <xdr:spPr>
        <a:xfrm>
          <a:off x="2622550" y="990155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6" name="楕円 195">
          <a:extLst>
            <a:ext uri="{FF2B5EF4-FFF2-40B4-BE49-F238E27FC236}">
              <a16:creationId xmlns:a16="http://schemas.microsoft.com/office/drawing/2014/main" id="{D904D6C8-A027-4D91-8BC4-C15780AE4C7C}"/>
            </a:ext>
          </a:extLst>
        </xdr:cNvPr>
        <xdr:cNvSpPr/>
      </xdr:nvSpPr>
      <xdr:spPr>
        <a:xfrm>
          <a:off x="1778000" y="982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59</xdr:row>
      <xdr:rowOff>154305</xdr:rowOff>
    </xdr:to>
    <xdr:cxnSp macro="">
      <xdr:nvCxnSpPr>
        <xdr:cNvPr id="197" name="直線コネクタ 196">
          <a:extLst>
            <a:ext uri="{FF2B5EF4-FFF2-40B4-BE49-F238E27FC236}">
              <a16:creationId xmlns:a16="http://schemas.microsoft.com/office/drawing/2014/main" id="{CB720B5E-63E4-4BF1-A886-B4FA451CCBCA}"/>
            </a:ext>
          </a:extLst>
        </xdr:cNvPr>
        <xdr:cNvCxnSpPr/>
      </xdr:nvCxnSpPr>
      <xdr:spPr>
        <a:xfrm>
          <a:off x="1828800" y="988060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8" name="楕円 197">
          <a:extLst>
            <a:ext uri="{FF2B5EF4-FFF2-40B4-BE49-F238E27FC236}">
              <a16:creationId xmlns:a16="http://schemas.microsoft.com/office/drawing/2014/main" id="{1808D1D5-AE66-4298-8450-E241657CDB41}"/>
            </a:ext>
          </a:extLst>
        </xdr:cNvPr>
        <xdr:cNvSpPr/>
      </xdr:nvSpPr>
      <xdr:spPr>
        <a:xfrm>
          <a:off x="984250" y="9799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133350</xdr:rowOff>
    </xdr:to>
    <xdr:cxnSp macro="">
      <xdr:nvCxnSpPr>
        <xdr:cNvPr id="199" name="直線コネクタ 198">
          <a:extLst>
            <a:ext uri="{FF2B5EF4-FFF2-40B4-BE49-F238E27FC236}">
              <a16:creationId xmlns:a16="http://schemas.microsoft.com/office/drawing/2014/main" id="{9F530779-D47C-4C2D-A10E-0C06060DC56D}"/>
            </a:ext>
          </a:extLst>
        </xdr:cNvPr>
        <xdr:cNvCxnSpPr/>
      </xdr:nvCxnSpPr>
      <xdr:spPr>
        <a:xfrm>
          <a:off x="1028700" y="985012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55FE08E-2502-4AE0-B056-CD9FFA8D397C}"/>
            </a:ext>
          </a:extLst>
        </xdr:cNvPr>
        <xdr:cNvSpPr txBox="1"/>
      </xdr:nvSpPr>
      <xdr:spPr>
        <a:xfrm>
          <a:off x="32391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49521B8-6602-4ABE-AE36-DB3CBE8B9E55}"/>
            </a:ext>
          </a:extLst>
        </xdr:cNvPr>
        <xdr:cNvSpPr txBox="1"/>
      </xdr:nvSpPr>
      <xdr:spPr>
        <a:xfrm>
          <a:off x="2439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D938E93D-8B04-4A82-B57B-8CAC495F752F}"/>
            </a:ext>
          </a:extLst>
        </xdr:cNvPr>
        <xdr:cNvSpPr txBox="1"/>
      </xdr:nvSpPr>
      <xdr:spPr>
        <a:xfrm>
          <a:off x="164529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C980F4B-298A-4E16-8B40-18755C74774F}"/>
            </a:ext>
          </a:extLst>
        </xdr:cNvPr>
        <xdr:cNvSpPr txBox="1"/>
      </xdr:nvSpPr>
      <xdr:spPr>
        <a:xfrm>
          <a:off x="8515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D9C2184-0950-4293-BFF4-C489AF27E700}"/>
            </a:ext>
          </a:extLst>
        </xdr:cNvPr>
        <xdr:cNvSpPr txBox="1"/>
      </xdr:nvSpPr>
      <xdr:spPr>
        <a:xfrm>
          <a:off x="32391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0E508F2-AFD4-4888-B977-566D82577DE3}"/>
            </a:ext>
          </a:extLst>
        </xdr:cNvPr>
        <xdr:cNvSpPr txBox="1"/>
      </xdr:nvSpPr>
      <xdr:spPr>
        <a:xfrm>
          <a:off x="24390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6331859-8E3F-415E-8C0F-750B5FCA709E}"/>
            </a:ext>
          </a:extLst>
        </xdr:cNvPr>
        <xdr:cNvSpPr txBox="1"/>
      </xdr:nvSpPr>
      <xdr:spPr>
        <a:xfrm>
          <a:off x="164529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1CA1E4DA-A303-4095-B770-B7D2924DF95D}"/>
            </a:ext>
          </a:extLst>
        </xdr:cNvPr>
        <xdr:cNvSpPr txBox="1"/>
      </xdr:nvSpPr>
      <xdr:spPr>
        <a:xfrm>
          <a:off x="8515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83FBCED-D0F4-495F-BECB-E2CAAB1A8FC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D59900E-B251-47ED-B1C1-259088A2C02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D971CA8-30C3-4F25-BAD8-247C860FF5C7}"/>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5CB6C42-2BDF-4A8B-B77C-1B3EFE6EB4C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57B76E6-8A12-4B37-B173-E7F78C23B37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B0BDFED-A7E2-48D7-9B9B-A5E1EEB2F03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B3D4C8C-98D2-432E-935C-26A148AD009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47D72F7-3238-4C8D-A046-A98CD8D45DB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D179A5A-C0B3-4D4F-AE06-205AA7119E0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9D4888A-7B01-4EA2-BBEE-E058B281F9C2}"/>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F813E2E-0AE8-4522-BA86-AF4E54E5D3F9}"/>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DCC810A3-9FF1-48E4-9880-C1FF45B6760F}"/>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D823561-B6FC-4977-8F1A-9D449F791D73}"/>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82AFF6F-092E-4C83-AEBA-DCF2884B4BC5}"/>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40FF65F-24C7-4101-AD4D-323844D9752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1F03AFD3-001B-4D6A-94AD-B3698F961E7E}"/>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4D77FD21-9488-44E3-B1F6-774FBD4C5BCD}"/>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6210897D-8908-4BEE-8EE8-085191422733}"/>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2262381-074B-48B3-A3FE-85A1E1DA5E4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5990506-6B25-4C65-9C17-2F5DD1B7605B}"/>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6B0AB52-C692-4E36-8386-51EF971F9A6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5C61E035-AA21-48C0-8C62-804C972ED479}"/>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F927E5CC-0066-40CE-BA7A-C3063A52582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31" name="直線コネクタ 230">
          <a:extLst>
            <a:ext uri="{FF2B5EF4-FFF2-40B4-BE49-F238E27FC236}">
              <a16:creationId xmlns:a16="http://schemas.microsoft.com/office/drawing/2014/main" id="{0717E7C4-A25E-4701-9267-55245D39269E}"/>
            </a:ext>
          </a:extLst>
        </xdr:cNvPr>
        <xdr:cNvCxnSpPr/>
      </xdr:nvCxnSpPr>
      <xdr:spPr>
        <a:xfrm flipV="1">
          <a:off x="9429115" y="9351487"/>
          <a:ext cx="0" cy="129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6EEDB35B-8379-4AD3-B077-E251F485E96D}"/>
            </a:ext>
          </a:extLst>
        </xdr:cNvPr>
        <xdr:cNvSpPr txBox="1"/>
      </xdr:nvSpPr>
      <xdr:spPr>
        <a:xfrm>
          <a:off x="9467850" y="1065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3" name="直線コネクタ 232">
          <a:extLst>
            <a:ext uri="{FF2B5EF4-FFF2-40B4-BE49-F238E27FC236}">
              <a16:creationId xmlns:a16="http://schemas.microsoft.com/office/drawing/2014/main" id="{16AB143B-BAD6-4EE5-B657-398587068738}"/>
            </a:ext>
          </a:extLst>
        </xdr:cNvPr>
        <xdr:cNvCxnSpPr/>
      </xdr:nvCxnSpPr>
      <xdr:spPr>
        <a:xfrm>
          <a:off x="9359900" y="10646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A6E77346-DD47-4FCB-AD0F-8FC94396598B}"/>
            </a:ext>
          </a:extLst>
        </xdr:cNvPr>
        <xdr:cNvSpPr txBox="1"/>
      </xdr:nvSpPr>
      <xdr:spPr>
        <a:xfrm>
          <a:off x="9467850" y="9133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5" name="直線コネクタ 234">
          <a:extLst>
            <a:ext uri="{FF2B5EF4-FFF2-40B4-BE49-F238E27FC236}">
              <a16:creationId xmlns:a16="http://schemas.microsoft.com/office/drawing/2014/main" id="{A1B92DCD-4B31-44B2-A465-9B7C98D7637E}"/>
            </a:ext>
          </a:extLst>
        </xdr:cNvPr>
        <xdr:cNvCxnSpPr/>
      </xdr:nvCxnSpPr>
      <xdr:spPr>
        <a:xfrm>
          <a:off x="9359900" y="93514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E60929F3-537A-4DAE-920A-CFCB777698F0}"/>
            </a:ext>
          </a:extLst>
        </xdr:cNvPr>
        <xdr:cNvSpPr txBox="1"/>
      </xdr:nvSpPr>
      <xdr:spPr>
        <a:xfrm>
          <a:off x="9467850" y="10129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7" name="フローチャート: 判断 236">
          <a:extLst>
            <a:ext uri="{FF2B5EF4-FFF2-40B4-BE49-F238E27FC236}">
              <a16:creationId xmlns:a16="http://schemas.microsoft.com/office/drawing/2014/main" id="{2E3759E8-601E-47B7-BDDD-BE402CFEC219}"/>
            </a:ext>
          </a:extLst>
        </xdr:cNvPr>
        <xdr:cNvSpPr/>
      </xdr:nvSpPr>
      <xdr:spPr>
        <a:xfrm>
          <a:off x="9398000" y="102715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8" name="フローチャート: 判断 237">
          <a:extLst>
            <a:ext uri="{FF2B5EF4-FFF2-40B4-BE49-F238E27FC236}">
              <a16:creationId xmlns:a16="http://schemas.microsoft.com/office/drawing/2014/main" id="{518102FD-2C89-4E70-A01A-746A701FA4EC}"/>
            </a:ext>
          </a:extLst>
        </xdr:cNvPr>
        <xdr:cNvSpPr/>
      </xdr:nvSpPr>
      <xdr:spPr>
        <a:xfrm>
          <a:off x="8636000" y="1027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9" name="フローチャート: 判断 238">
          <a:extLst>
            <a:ext uri="{FF2B5EF4-FFF2-40B4-BE49-F238E27FC236}">
              <a16:creationId xmlns:a16="http://schemas.microsoft.com/office/drawing/2014/main" id="{451A950C-F247-4357-91C6-D058D4BAF226}"/>
            </a:ext>
          </a:extLst>
        </xdr:cNvPr>
        <xdr:cNvSpPr/>
      </xdr:nvSpPr>
      <xdr:spPr>
        <a:xfrm>
          <a:off x="7842250" y="10303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40" name="フローチャート: 判断 239">
          <a:extLst>
            <a:ext uri="{FF2B5EF4-FFF2-40B4-BE49-F238E27FC236}">
              <a16:creationId xmlns:a16="http://schemas.microsoft.com/office/drawing/2014/main" id="{B35D3E67-7A16-4D9A-AC9B-210E7908714D}"/>
            </a:ext>
          </a:extLst>
        </xdr:cNvPr>
        <xdr:cNvSpPr/>
      </xdr:nvSpPr>
      <xdr:spPr>
        <a:xfrm>
          <a:off x="7029450" y="101541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41" name="フローチャート: 判断 240">
          <a:extLst>
            <a:ext uri="{FF2B5EF4-FFF2-40B4-BE49-F238E27FC236}">
              <a16:creationId xmlns:a16="http://schemas.microsoft.com/office/drawing/2014/main" id="{CD830383-2F91-4A25-891E-B5E7E665E5B6}"/>
            </a:ext>
          </a:extLst>
        </xdr:cNvPr>
        <xdr:cNvSpPr/>
      </xdr:nvSpPr>
      <xdr:spPr>
        <a:xfrm>
          <a:off x="6235700" y="10154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E7F6E6-0CAD-4223-A375-7A130C26116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116FBEC-AF74-4564-9E93-82A0C83ADA8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4088C6D-18B9-4ADE-B105-6C659065F63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DB595BC-1EBA-40D0-9E52-B866EF7EAB5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5EB781B-775E-4C74-9C5D-656239313A6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31706</xdr:rowOff>
    </xdr:from>
    <xdr:to>
      <xdr:col>55</xdr:col>
      <xdr:colOff>50800</xdr:colOff>
      <xdr:row>62</xdr:row>
      <xdr:rowOff>133306</xdr:rowOff>
    </xdr:to>
    <xdr:sp macro="" textlink="">
      <xdr:nvSpPr>
        <xdr:cNvPr id="247" name="楕円 246">
          <a:extLst>
            <a:ext uri="{FF2B5EF4-FFF2-40B4-BE49-F238E27FC236}">
              <a16:creationId xmlns:a16="http://schemas.microsoft.com/office/drawing/2014/main" id="{6FB5AD52-003B-4FB4-858A-F5990BBD791E}"/>
            </a:ext>
          </a:extLst>
        </xdr:cNvPr>
        <xdr:cNvSpPr/>
      </xdr:nvSpPr>
      <xdr:spPr>
        <a:xfrm>
          <a:off x="9398000" y="102742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10133</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4D368917-A6C0-4B0F-9958-4348FEBA14CA}"/>
            </a:ext>
          </a:extLst>
        </xdr:cNvPr>
        <xdr:cNvSpPr txBox="1"/>
      </xdr:nvSpPr>
      <xdr:spPr>
        <a:xfrm>
          <a:off x="9467850" y="102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38477</xdr:rowOff>
    </xdr:from>
    <xdr:to>
      <xdr:col>50</xdr:col>
      <xdr:colOff>165100</xdr:colOff>
      <xdr:row>62</xdr:row>
      <xdr:rowOff>140077</xdr:rowOff>
    </xdr:to>
    <xdr:sp macro="" textlink="">
      <xdr:nvSpPr>
        <xdr:cNvPr id="249" name="楕円 248">
          <a:extLst>
            <a:ext uri="{FF2B5EF4-FFF2-40B4-BE49-F238E27FC236}">
              <a16:creationId xmlns:a16="http://schemas.microsoft.com/office/drawing/2014/main" id="{B69166DF-64A2-4209-85BC-B027D180DC10}"/>
            </a:ext>
          </a:extLst>
        </xdr:cNvPr>
        <xdr:cNvSpPr/>
      </xdr:nvSpPr>
      <xdr:spPr>
        <a:xfrm>
          <a:off x="8636000" y="102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82506</xdr:rowOff>
    </xdr:from>
    <xdr:to>
      <xdr:col>55</xdr:col>
      <xdr:colOff>0</xdr:colOff>
      <xdr:row>62</xdr:row>
      <xdr:rowOff>89277</xdr:rowOff>
    </xdr:to>
    <xdr:cxnSp macro="">
      <xdr:nvCxnSpPr>
        <xdr:cNvPr id="250" name="直線コネクタ 249">
          <a:extLst>
            <a:ext uri="{FF2B5EF4-FFF2-40B4-BE49-F238E27FC236}">
              <a16:creationId xmlns:a16="http://schemas.microsoft.com/office/drawing/2014/main" id="{A645C91C-A71D-4128-B1BF-62649A46E67C}"/>
            </a:ext>
          </a:extLst>
        </xdr:cNvPr>
        <xdr:cNvCxnSpPr/>
      </xdr:nvCxnSpPr>
      <xdr:spPr>
        <a:xfrm flipV="1">
          <a:off x="8686800" y="10325056"/>
          <a:ext cx="74295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46209</xdr:rowOff>
    </xdr:from>
    <xdr:to>
      <xdr:col>46</xdr:col>
      <xdr:colOff>38100</xdr:colOff>
      <xdr:row>62</xdr:row>
      <xdr:rowOff>147809</xdr:rowOff>
    </xdr:to>
    <xdr:sp macro="" textlink="">
      <xdr:nvSpPr>
        <xdr:cNvPr id="251" name="楕円 250">
          <a:extLst>
            <a:ext uri="{FF2B5EF4-FFF2-40B4-BE49-F238E27FC236}">
              <a16:creationId xmlns:a16="http://schemas.microsoft.com/office/drawing/2014/main" id="{47F2A1D4-0856-406D-8B1D-2CA00860A1C1}"/>
            </a:ext>
          </a:extLst>
        </xdr:cNvPr>
        <xdr:cNvSpPr/>
      </xdr:nvSpPr>
      <xdr:spPr>
        <a:xfrm>
          <a:off x="7842250" y="102887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89277</xdr:rowOff>
    </xdr:from>
    <xdr:to>
      <xdr:col>50</xdr:col>
      <xdr:colOff>114300</xdr:colOff>
      <xdr:row>62</xdr:row>
      <xdr:rowOff>97009</xdr:rowOff>
    </xdr:to>
    <xdr:cxnSp macro="">
      <xdr:nvCxnSpPr>
        <xdr:cNvPr id="252" name="直線コネクタ 251">
          <a:extLst>
            <a:ext uri="{FF2B5EF4-FFF2-40B4-BE49-F238E27FC236}">
              <a16:creationId xmlns:a16="http://schemas.microsoft.com/office/drawing/2014/main" id="{F0D9830E-F181-48BF-A3AE-AFE6D4E7919E}"/>
            </a:ext>
          </a:extLst>
        </xdr:cNvPr>
        <xdr:cNvCxnSpPr/>
      </xdr:nvCxnSpPr>
      <xdr:spPr>
        <a:xfrm flipV="1">
          <a:off x="7886700" y="10331827"/>
          <a:ext cx="8001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51009</xdr:rowOff>
    </xdr:from>
    <xdr:to>
      <xdr:col>41</xdr:col>
      <xdr:colOff>101600</xdr:colOff>
      <xdr:row>62</xdr:row>
      <xdr:rowOff>152609</xdr:rowOff>
    </xdr:to>
    <xdr:sp macro="" textlink="">
      <xdr:nvSpPr>
        <xdr:cNvPr id="253" name="楕円 252">
          <a:extLst>
            <a:ext uri="{FF2B5EF4-FFF2-40B4-BE49-F238E27FC236}">
              <a16:creationId xmlns:a16="http://schemas.microsoft.com/office/drawing/2014/main" id="{75AF70A1-73ED-4304-BB11-74D0EE06D35E}"/>
            </a:ext>
          </a:extLst>
        </xdr:cNvPr>
        <xdr:cNvSpPr/>
      </xdr:nvSpPr>
      <xdr:spPr>
        <a:xfrm>
          <a:off x="7029450" y="102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97009</xdr:rowOff>
    </xdr:from>
    <xdr:to>
      <xdr:col>45</xdr:col>
      <xdr:colOff>177800</xdr:colOff>
      <xdr:row>62</xdr:row>
      <xdr:rowOff>101809</xdr:rowOff>
    </xdr:to>
    <xdr:cxnSp macro="">
      <xdr:nvCxnSpPr>
        <xdr:cNvPr id="254" name="直線コネクタ 253">
          <a:extLst>
            <a:ext uri="{FF2B5EF4-FFF2-40B4-BE49-F238E27FC236}">
              <a16:creationId xmlns:a16="http://schemas.microsoft.com/office/drawing/2014/main" id="{828D3FC0-2653-4714-8AD0-949CFDB2C2CB}"/>
            </a:ext>
          </a:extLst>
        </xdr:cNvPr>
        <xdr:cNvCxnSpPr/>
      </xdr:nvCxnSpPr>
      <xdr:spPr>
        <a:xfrm flipV="1">
          <a:off x="7080250" y="10339559"/>
          <a:ext cx="80645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50212</xdr:rowOff>
    </xdr:from>
    <xdr:to>
      <xdr:col>36</xdr:col>
      <xdr:colOff>165100</xdr:colOff>
      <xdr:row>62</xdr:row>
      <xdr:rowOff>151812</xdr:rowOff>
    </xdr:to>
    <xdr:sp macro="" textlink="">
      <xdr:nvSpPr>
        <xdr:cNvPr id="255" name="楕円 254">
          <a:extLst>
            <a:ext uri="{FF2B5EF4-FFF2-40B4-BE49-F238E27FC236}">
              <a16:creationId xmlns:a16="http://schemas.microsoft.com/office/drawing/2014/main" id="{ACE94A2A-2B83-4A78-895B-98443C7DBEC5}"/>
            </a:ext>
          </a:extLst>
        </xdr:cNvPr>
        <xdr:cNvSpPr/>
      </xdr:nvSpPr>
      <xdr:spPr>
        <a:xfrm>
          <a:off x="6235700" y="10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101012</xdr:rowOff>
    </xdr:from>
    <xdr:to>
      <xdr:col>41</xdr:col>
      <xdr:colOff>50800</xdr:colOff>
      <xdr:row>62</xdr:row>
      <xdr:rowOff>101809</xdr:rowOff>
    </xdr:to>
    <xdr:cxnSp macro="">
      <xdr:nvCxnSpPr>
        <xdr:cNvPr id="256" name="直線コネクタ 255">
          <a:extLst>
            <a:ext uri="{FF2B5EF4-FFF2-40B4-BE49-F238E27FC236}">
              <a16:creationId xmlns:a16="http://schemas.microsoft.com/office/drawing/2014/main" id="{0FF6BD88-6E16-4DEA-A522-FBE030526BE6}"/>
            </a:ext>
          </a:extLst>
        </xdr:cNvPr>
        <xdr:cNvCxnSpPr/>
      </xdr:nvCxnSpPr>
      <xdr:spPr>
        <a:xfrm>
          <a:off x="6286500" y="10343562"/>
          <a:ext cx="79375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CEBDA12D-E8FE-4759-BF06-3E9C91F9B3A5}"/>
            </a:ext>
          </a:extLst>
        </xdr:cNvPr>
        <xdr:cNvSpPr txBox="1"/>
      </xdr:nvSpPr>
      <xdr:spPr>
        <a:xfrm>
          <a:off x="8399995" y="1005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2C827B01-E838-4E5E-A1F3-20A0AFA7E8E2}"/>
            </a:ext>
          </a:extLst>
        </xdr:cNvPr>
        <xdr:cNvSpPr txBox="1"/>
      </xdr:nvSpPr>
      <xdr:spPr>
        <a:xfrm>
          <a:off x="7612595" y="1039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FF52EF99-A18C-4501-AF10-55FE15072A6F}"/>
            </a:ext>
          </a:extLst>
        </xdr:cNvPr>
        <xdr:cNvSpPr txBox="1"/>
      </xdr:nvSpPr>
      <xdr:spPr>
        <a:xfrm>
          <a:off x="6818845" y="993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24104</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64B3E1F4-B958-4B31-BEAD-2C7B278D9DF6}"/>
            </a:ext>
          </a:extLst>
        </xdr:cNvPr>
        <xdr:cNvSpPr txBox="1"/>
      </xdr:nvSpPr>
      <xdr:spPr>
        <a:xfrm>
          <a:off x="6006045" y="993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131204</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24FFDF24-A77A-4D5E-B237-4EDABBA13B83}"/>
            </a:ext>
          </a:extLst>
        </xdr:cNvPr>
        <xdr:cNvSpPr txBox="1"/>
      </xdr:nvSpPr>
      <xdr:spPr>
        <a:xfrm>
          <a:off x="8399995" y="1037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164336</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E2AD3C2A-1713-4680-A6A1-3AAA66060044}"/>
            </a:ext>
          </a:extLst>
        </xdr:cNvPr>
        <xdr:cNvSpPr txBox="1"/>
      </xdr:nvSpPr>
      <xdr:spPr>
        <a:xfrm>
          <a:off x="7612595" y="1007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143736</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FA962D2D-EA95-48C9-8283-135DB1147FD2}"/>
            </a:ext>
          </a:extLst>
        </xdr:cNvPr>
        <xdr:cNvSpPr txBox="1"/>
      </xdr:nvSpPr>
      <xdr:spPr>
        <a:xfrm>
          <a:off x="6818845" y="103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142939</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C78743AB-BB81-4872-88D7-3979D20DB05F}"/>
            </a:ext>
          </a:extLst>
        </xdr:cNvPr>
        <xdr:cNvSpPr txBox="1"/>
      </xdr:nvSpPr>
      <xdr:spPr>
        <a:xfrm>
          <a:off x="6006045" y="1038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960DD74-565C-4448-83A3-9D896BECB99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2EA891C-615A-4463-AEE4-3134BF808F64}"/>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DB5300A-F10F-4622-B900-A3F60EA78C7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848B078-2411-4E7D-A4A9-D1A73EF124E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7B24B26-62A8-49DE-B4CD-B780A5E6B37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8DBC635-2F1A-4BB4-AB60-A4738E7E7A5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2CBCEB7-DF52-433C-87B0-A01A2FCEBD4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1563216-90E1-414C-AAC2-009283ABE02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5B0DE9BE-0EC0-41B4-8AE7-3C39A75882C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9ABFBC6B-4317-49B7-98B2-A4230DCD8A5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C324A5C-DD24-4970-9D80-DE4BFF497BDA}"/>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1590574C-62C4-44D1-AB8C-0AFBF27A0B5A}"/>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2D388DCD-BDCE-499E-9714-6B1E2C96091D}"/>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90B88C2-0E90-4B51-B1AC-2818A551C72C}"/>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5596EEDB-EC07-4E04-895A-681754D3DCF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E37B7025-A920-43B2-A3DB-0B5A141ECFC6}"/>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37A4A82-FCEE-4A3F-A6BD-1E0843149E33}"/>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BD9AFE56-D38C-4375-B715-1E89B264FCD6}"/>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887E9019-2B58-4C15-90D8-2E00A2E2D8F7}"/>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8575E084-55EC-4838-AD58-6347120A017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5DDF2646-71FF-4177-A4B5-F102C15166C2}"/>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6302CB5-C682-4BE5-ACD2-E54632AA8A1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FFA5A169-E5DE-4BA5-8808-F25C7F2D2167}"/>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001A7A8-50CA-4682-9B7F-F96879150DE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9" name="直線コネクタ 288">
          <a:extLst>
            <a:ext uri="{FF2B5EF4-FFF2-40B4-BE49-F238E27FC236}">
              <a16:creationId xmlns:a16="http://schemas.microsoft.com/office/drawing/2014/main" id="{9B348147-9C00-4C7E-A4D2-F66FFCFDA67E}"/>
            </a:ext>
          </a:extLst>
        </xdr:cNvPr>
        <xdr:cNvCxnSpPr/>
      </xdr:nvCxnSpPr>
      <xdr:spPr>
        <a:xfrm flipV="1">
          <a:off x="4177665" y="13087350"/>
          <a:ext cx="0" cy="1222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9AA3E9BB-1185-4EE4-AF63-6C6654D8F168}"/>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a:extLst>
            <a:ext uri="{FF2B5EF4-FFF2-40B4-BE49-F238E27FC236}">
              <a16:creationId xmlns:a16="http://schemas.microsoft.com/office/drawing/2014/main" id="{3F0F8EB2-4EEF-49D3-822E-3933C5B7B09D}"/>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ED93111B-7C79-4C8D-9F3D-382EF197A68E}"/>
            </a:ext>
          </a:extLst>
        </xdr:cNvPr>
        <xdr:cNvSpPr txBox="1"/>
      </xdr:nvSpPr>
      <xdr:spPr>
        <a:xfrm>
          <a:off x="4216400" y="1287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3" name="直線コネクタ 292">
          <a:extLst>
            <a:ext uri="{FF2B5EF4-FFF2-40B4-BE49-F238E27FC236}">
              <a16:creationId xmlns:a16="http://schemas.microsoft.com/office/drawing/2014/main" id="{F8B771D2-86D8-431A-8A09-88BD212AB50B}"/>
            </a:ext>
          </a:extLst>
        </xdr:cNvPr>
        <xdr:cNvCxnSpPr/>
      </xdr:nvCxnSpPr>
      <xdr:spPr>
        <a:xfrm>
          <a:off x="4108450" y="1308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9D425D70-D3D9-40F6-ACAB-81BB625BF855}"/>
            </a:ext>
          </a:extLst>
        </xdr:cNvPr>
        <xdr:cNvSpPr txBox="1"/>
      </xdr:nvSpPr>
      <xdr:spPr>
        <a:xfrm>
          <a:off x="4216400" y="1360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5" name="フローチャート: 判断 294">
          <a:extLst>
            <a:ext uri="{FF2B5EF4-FFF2-40B4-BE49-F238E27FC236}">
              <a16:creationId xmlns:a16="http://schemas.microsoft.com/office/drawing/2014/main" id="{218B96D7-CED6-437E-B9E2-1ED8C76F5AAA}"/>
            </a:ext>
          </a:extLst>
        </xdr:cNvPr>
        <xdr:cNvSpPr/>
      </xdr:nvSpPr>
      <xdr:spPr>
        <a:xfrm>
          <a:off x="4127500" y="1374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6" name="フローチャート: 判断 295">
          <a:extLst>
            <a:ext uri="{FF2B5EF4-FFF2-40B4-BE49-F238E27FC236}">
              <a16:creationId xmlns:a16="http://schemas.microsoft.com/office/drawing/2014/main" id="{C502F7B8-E3F2-4BA3-96DF-F7A1E60536F1}"/>
            </a:ext>
          </a:extLst>
        </xdr:cNvPr>
        <xdr:cNvSpPr/>
      </xdr:nvSpPr>
      <xdr:spPr>
        <a:xfrm>
          <a:off x="3384550" y="13756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7" name="フローチャート: 判断 296">
          <a:extLst>
            <a:ext uri="{FF2B5EF4-FFF2-40B4-BE49-F238E27FC236}">
              <a16:creationId xmlns:a16="http://schemas.microsoft.com/office/drawing/2014/main" id="{1DAA211F-DA2B-4B3B-AEF1-F1555AEBB2F3}"/>
            </a:ext>
          </a:extLst>
        </xdr:cNvPr>
        <xdr:cNvSpPr/>
      </xdr:nvSpPr>
      <xdr:spPr>
        <a:xfrm>
          <a:off x="2571750" y="1372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8" name="フローチャート: 判断 297">
          <a:extLst>
            <a:ext uri="{FF2B5EF4-FFF2-40B4-BE49-F238E27FC236}">
              <a16:creationId xmlns:a16="http://schemas.microsoft.com/office/drawing/2014/main" id="{A3000366-B5F5-4A38-9B0F-F1FCA7B61116}"/>
            </a:ext>
          </a:extLst>
        </xdr:cNvPr>
        <xdr:cNvSpPr/>
      </xdr:nvSpPr>
      <xdr:spPr>
        <a:xfrm>
          <a:off x="1778000" y="13686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9" name="フローチャート: 判断 298">
          <a:extLst>
            <a:ext uri="{FF2B5EF4-FFF2-40B4-BE49-F238E27FC236}">
              <a16:creationId xmlns:a16="http://schemas.microsoft.com/office/drawing/2014/main" id="{00531DF8-028F-425F-AC0A-0EA117F3CAB7}"/>
            </a:ext>
          </a:extLst>
        </xdr:cNvPr>
        <xdr:cNvSpPr/>
      </xdr:nvSpPr>
      <xdr:spPr>
        <a:xfrm>
          <a:off x="984250" y="13672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DD44E81-C229-4BBD-81FE-EC641FB34D1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78E35D1-A966-41FF-8E81-36A0CD30498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1641080-6744-4627-A5D9-BD004876FA7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11A36E2-2DB4-4C2F-8B1F-DCE4D8F85BA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DC6551A-8510-469F-835D-E13E7678528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305" name="楕円 304">
          <a:extLst>
            <a:ext uri="{FF2B5EF4-FFF2-40B4-BE49-F238E27FC236}">
              <a16:creationId xmlns:a16="http://schemas.microsoft.com/office/drawing/2014/main" id="{70E64E33-4533-49D1-AF59-71622411FDCD}"/>
            </a:ext>
          </a:extLst>
        </xdr:cNvPr>
        <xdr:cNvSpPr/>
      </xdr:nvSpPr>
      <xdr:spPr>
        <a:xfrm>
          <a:off x="4127500" y="13856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64BF6E4F-FD55-40E1-B223-A880FA6F7629}"/>
            </a:ext>
          </a:extLst>
        </xdr:cNvPr>
        <xdr:cNvSpPr txBox="1"/>
      </xdr:nvSpPr>
      <xdr:spPr>
        <a:xfrm>
          <a:off x="4216400"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307" name="楕円 306">
          <a:extLst>
            <a:ext uri="{FF2B5EF4-FFF2-40B4-BE49-F238E27FC236}">
              <a16:creationId xmlns:a16="http://schemas.microsoft.com/office/drawing/2014/main" id="{E8DDF695-3BDC-4CB6-9F5A-02B9C7872CB8}"/>
            </a:ext>
          </a:extLst>
        </xdr:cNvPr>
        <xdr:cNvSpPr/>
      </xdr:nvSpPr>
      <xdr:spPr>
        <a:xfrm>
          <a:off x="3384550" y="13902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78105</xdr:rowOff>
    </xdr:to>
    <xdr:cxnSp macro="">
      <xdr:nvCxnSpPr>
        <xdr:cNvPr id="308" name="直線コネクタ 307">
          <a:extLst>
            <a:ext uri="{FF2B5EF4-FFF2-40B4-BE49-F238E27FC236}">
              <a16:creationId xmlns:a16="http://schemas.microsoft.com/office/drawing/2014/main" id="{6DF66F49-4390-4AA9-83C5-45A8AF08A580}"/>
            </a:ext>
          </a:extLst>
        </xdr:cNvPr>
        <xdr:cNvCxnSpPr/>
      </xdr:nvCxnSpPr>
      <xdr:spPr>
        <a:xfrm flipV="1">
          <a:off x="3429000" y="13901420"/>
          <a:ext cx="7493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309" name="楕円 308">
          <a:extLst>
            <a:ext uri="{FF2B5EF4-FFF2-40B4-BE49-F238E27FC236}">
              <a16:creationId xmlns:a16="http://schemas.microsoft.com/office/drawing/2014/main" id="{78D2AF05-7A69-4F17-B043-BC76ECC05AA1}"/>
            </a:ext>
          </a:extLst>
        </xdr:cNvPr>
        <xdr:cNvSpPr/>
      </xdr:nvSpPr>
      <xdr:spPr>
        <a:xfrm>
          <a:off x="257175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49530</xdr:rowOff>
    </xdr:from>
    <xdr:to>
      <xdr:col>19</xdr:col>
      <xdr:colOff>177800</xdr:colOff>
      <xdr:row>84</xdr:row>
      <xdr:rowOff>78105</xdr:rowOff>
    </xdr:to>
    <xdr:cxnSp macro="">
      <xdr:nvCxnSpPr>
        <xdr:cNvPr id="310" name="直線コネクタ 309">
          <a:extLst>
            <a:ext uri="{FF2B5EF4-FFF2-40B4-BE49-F238E27FC236}">
              <a16:creationId xmlns:a16="http://schemas.microsoft.com/office/drawing/2014/main" id="{5C166185-54DA-49F4-9F45-41BC50D2B817}"/>
            </a:ext>
          </a:extLst>
        </xdr:cNvPr>
        <xdr:cNvCxnSpPr/>
      </xdr:nvCxnSpPr>
      <xdr:spPr>
        <a:xfrm>
          <a:off x="2622550" y="1392428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133986</xdr:rowOff>
    </xdr:from>
    <xdr:to>
      <xdr:col>10</xdr:col>
      <xdr:colOff>165100</xdr:colOff>
      <xdr:row>84</xdr:row>
      <xdr:rowOff>64136</xdr:rowOff>
    </xdr:to>
    <xdr:sp macro="" textlink="">
      <xdr:nvSpPr>
        <xdr:cNvPr id="311" name="楕円 310">
          <a:extLst>
            <a:ext uri="{FF2B5EF4-FFF2-40B4-BE49-F238E27FC236}">
              <a16:creationId xmlns:a16="http://schemas.microsoft.com/office/drawing/2014/main" id="{2C94E497-7077-4E31-8376-085954BFC74C}"/>
            </a:ext>
          </a:extLst>
        </xdr:cNvPr>
        <xdr:cNvSpPr/>
      </xdr:nvSpPr>
      <xdr:spPr>
        <a:xfrm>
          <a:off x="1778000" y="13843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13336</xdr:rowOff>
    </xdr:from>
    <xdr:to>
      <xdr:col>15</xdr:col>
      <xdr:colOff>50800</xdr:colOff>
      <xdr:row>84</xdr:row>
      <xdr:rowOff>49530</xdr:rowOff>
    </xdr:to>
    <xdr:cxnSp macro="">
      <xdr:nvCxnSpPr>
        <xdr:cNvPr id="312" name="直線コネクタ 311">
          <a:extLst>
            <a:ext uri="{FF2B5EF4-FFF2-40B4-BE49-F238E27FC236}">
              <a16:creationId xmlns:a16="http://schemas.microsoft.com/office/drawing/2014/main" id="{67D18A4B-8CE1-4476-ABDB-18976963FEFC}"/>
            </a:ext>
          </a:extLst>
        </xdr:cNvPr>
        <xdr:cNvCxnSpPr/>
      </xdr:nvCxnSpPr>
      <xdr:spPr>
        <a:xfrm>
          <a:off x="1828800" y="13888086"/>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103505</xdr:rowOff>
    </xdr:from>
    <xdr:to>
      <xdr:col>6</xdr:col>
      <xdr:colOff>38100</xdr:colOff>
      <xdr:row>84</xdr:row>
      <xdr:rowOff>33655</xdr:rowOff>
    </xdr:to>
    <xdr:sp macro="" textlink="">
      <xdr:nvSpPr>
        <xdr:cNvPr id="313" name="楕円 312">
          <a:extLst>
            <a:ext uri="{FF2B5EF4-FFF2-40B4-BE49-F238E27FC236}">
              <a16:creationId xmlns:a16="http://schemas.microsoft.com/office/drawing/2014/main" id="{2AB6B37E-D4DE-42BB-9BB9-3517F8A20257}"/>
            </a:ext>
          </a:extLst>
        </xdr:cNvPr>
        <xdr:cNvSpPr/>
      </xdr:nvSpPr>
      <xdr:spPr>
        <a:xfrm>
          <a:off x="984250" y="138131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154305</xdr:rowOff>
    </xdr:from>
    <xdr:to>
      <xdr:col>10</xdr:col>
      <xdr:colOff>114300</xdr:colOff>
      <xdr:row>84</xdr:row>
      <xdr:rowOff>13336</xdr:rowOff>
    </xdr:to>
    <xdr:cxnSp macro="">
      <xdr:nvCxnSpPr>
        <xdr:cNvPr id="314" name="直線コネクタ 313">
          <a:extLst>
            <a:ext uri="{FF2B5EF4-FFF2-40B4-BE49-F238E27FC236}">
              <a16:creationId xmlns:a16="http://schemas.microsoft.com/office/drawing/2014/main" id="{A0DEF469-E4C7-422F-A7EA-5E6D615138F5}"/>
            </a:ext>
          </a:extLst>
        </xdr:cNvPr>
        <xdr:cNvCxnSpPr/>
      </xdr:nvCxnSpPr>
      <xdr:spPr>
        <a:xfrm>
          <a:off x="1028700" y="13863955"/>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5" name="n_1aveValue【公営住宅】&#10;有形固定資産減価償却率">
          <a:extLst>
            <a:ext uri="{FF2B5EF4-FFF2-40B4-BE49-F238E27FC236}">
              <a16:creationId xmlns:a16="http://schemas.microsoft.com/office/drawing/2014/main" id="{52347A17-F762-493F-BDF8-0834368EFD04}"/>
            </a:ext>
          </a:extLst>
        </xdr:cNvPr>
        <xdr:cNvSpPr txBox="1"/>
      </xdr:nvSpPr>
      <xdr:spPr>
        <a:xfrm>
          <a:off x="3239144" y="1354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6" name="n_2aveValue【公営住宅】&#10;有形固定資産減価償却率">
          <a:extLst>
            <a:ext uri="{FF2B5EF4-FFF2-40B4-BE49-F238E27FC236}">
              <a16:creationId xmlns:a16="http://schemas.microsoft.com/office/drawing/2014/main" id="{E5DC7987-40B9-4B48-ADB7-A06E88DEBA14}"/>
            </a:ext>
          </a:extLst>
        </xdr:cNvPr>
        <xdr:cNvSpPr txBox="1"/>
      </xdr:nvSpPr>
      <xdr:spPr>
        <a:xfrm>
          <a:off x="2439044"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7" name="n_3aveValue【公営住宅】&#10;有形固定資産減価償却率">
          <a:extLst>
            <a:ext uri="{FF2B5EF4-FFF2-40B4-BE49-F238E27FC236}">
              <a16:creationId xmlns:a16="http://schemas.microsoft.com/office/drawing/2014/main" id="{F7C67F4E-EA6E-4126-A187-69D046D4F2AF}"/>
            </a:ext>
          </a:extLst>
        </xdr:cNvPr>
        <xdr:cNvSpPr txBox="1"/>
      </xdr:nvSpPr>
      <xdr:spPr>
        <a:xfrm>
          <a:off x="1645294" y="1346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8" name="n_4aveValue【公営住宅】&#10;有形固定資産減価償却率">
          <a:extLst>
            <a:ext uri="{FF2B5EF4-FFF2-40B4-BE49-F238E27FC236}">
              <a16:creationId xmlns:a16="http://schemas.microsoft.com/office/drawing/2014/main" id="{15346C68-988D-4795-8250-01E3AC6A64EA}"/>
            </a:ext>
          </a:extLst>
        </xdr:cNvPr>
        <xdr:cNvSpPr txBox="1"/>
      </xdr:nvSpPr>
      <xdr:spPr>
        <a:xfrm>
          <a:off x="851544" y="1345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319" name="n_1mainValue【公営住宅】&#10;有形固定資産減価償却率">
          <a:extLst>
            <a:ext uri="{FF2B5EF4-FFF2-40B4-BE49-F238E27FC236}">
              <a16:creationId xmlns:a16="http://schemas.microsoft.com/office/drawing/2014/main" id="{ECE59D5B-8093-40F9-9DF8-0E1318D51727}"/>
            </a:ext>
          </a:extLst>
        </xdr:cNvPr>
        <xdr:cNvSpPr txBox="1"/>
      </xdr:nvSpPr>
      <xdr:spPr>
        <a:xfrm>
          <a:off x="32391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320" name="n_2mainValue【公営住宅】&#10;有形固定資産減価償却率">
          <a:extLst>
            <a:ext uri="{FF2B5EF4-FFF2-40B4-BE49-F238E27FC236}">
              <a16:creationId xmlns:a16="http://schemas.microsoft.com/office/drawing/2014/main" id="{ED1CC067-E181-4C4F-945B-D028B6C78BB4}"/>
            </a:ext>
          </a:extLst>
        </xdr:cNvPr>
        <xdr:cNvSpPr txBox="1"/>
      </xdr:nvSpPr>
      <xdr:spPr>
        <a:xfrm>
          <a:off x="2439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55263</xdr:rowOff>
    </xdr:from>
    <xdr:ext cx="405111" cy="259045"/>
    <xdr:sp macro="" textlink="">
      <xdr:nvSpPr>
        <xdr:cNvPr id="321" name="n_3mainValue【公営住宅】&#10;有形固定資産減価償却率">
          <a:extLst>
            <a:ext uri="{FF2B5EF4-FFF2-40B4-BE49-F238E27FC236}">
              <a16:creationId xmlns:a16="http://schemas.microsoft.com/office/drawing/2014/main" id="{A5789A71-B83A-4861-9E52-8FB10D02A47B}"/>
            </a:ext>
          </a:extLst>
        </xdr:cNvPr>
        <xdr:cNvSpPr txBox="1"/>
      </xdr:nvSpPr>
      <xdr:spPr>
        <a:xfrm>
          <a:off x="164529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24782</xdr:rowOff>
    </xdr:from>
    <xdr:ext cx="405111" cy="259045"/>
    <xdr:sp macro="" textlink="">
      <xdr:nvSpPr>
        <xdr:cNvPr id="322" name="n_4mainValue【公営住宅】&#10;有形固定資産減価償却率">
          <a:extLst>
            <a:ext uri="{FF2B5EF4-FFF2-40B4-BE49-F238E27FC236}">
              <a16:creationId xmlns:a16="http://schemas.microsoft.com/office/drawing/2014/main" id="{6D5F54AB-F36A-40F7-A897-8080E0ED3563}"/>
            </a:ext>
          </a:extLst>
        </xdr:cNvPr>
        <xdr:cNvSpPr txBox="1"/>
      </xdr:nvSpPr>
      <xdr:spPr>
        <a:xfrm>
          <a:off x="8515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DEB7BFF-BC69-4F6C-AA59-8F664DFCD8DA}"/>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CFF5181-C3AA-452E-86DF-10E56CB9AC4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5E2A8D2-F836-4073-ACE5-AF0375BE080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108DBCD-5AEB-408A-B763-0CC103C2D5A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F8A00AC-C3E2-48DB-ADD4-A83DB349545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8E57C1A-1C16-4359-9B7E-40A66187A65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524E01C-A641-435E-8F8E-891D7837EEE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52880F2-4B38-43B5-B031-53BAE4C50781}"/>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87E8756-7386-4757-B9CC-43614E3F775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C3325D4-7FC3-4591-ACDB-580A95A848F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172908AC-666E-44A1-9D97-6546651939A5}"/>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5C0D63A0-9727-4B68-B064-BB547CA8ADE1}"/>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5791778B-B91D-4094-8040-180B72B97A35}"/>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6" name="テキスト ボックス 335">
          <a:extLst>
            <a:ext uri="{FF2B5EF4-FFF2-40B4-BE49-F238E27FC236}">
              <a16:creationId xmlns:a16="http://schemas.microsoft.com/office/drawing/2014/main" id="{F258AFDD-2FE2-46F0-9428-05DDCD8399E0}"/>
            </a:ext>
          </a:extLst>
        </xdr:cNvPr>
        <xdr:cNvSpPr txBox="1"/>
      </xdr:nvSpPr>
      <xdr:spPr>
        <a:xfrm>
          <a:off x="5482151" y="13917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58892E98-C046-4790-84B6-263CFF0A7365}"/>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8" name="テキスト ボックス 337">
          <a:extLst>
            <a:ext uri="{FF2B5EF4-FFF2-40B4-BE49-F238E27FC236}">
              <a16:creationId xmlns:a16="http://schemas.microsoft.com/office/drawing/2014/main" id="{0B20E5B8-C6AF-4C43-932D-0ACD956D50C5}"/>
            </a:ext>
          </a:extLst>
        </xdr:cNvPr>
        <xdr:cNvSpPr txBox="1"/>
      </xdr:nvSpPr>
      <xdr:spPr>
        <a:xfrm>
          <a:off x="5482151" y="136037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F6EAC925-FD81-48A2-B62F-4F7A0A9A2071}"/>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0" name="テキスト ボックス 339">
          <a:extLst>
            <a:ext uri="{FF2B5EF4-FFF2-40B4-BE49-F238E27FC236}">
              <a16:creationId xmlns:a16="http://schemas.microsoft.com/office/drawing/2014/main" id="{212BE811-9E72-4D1F-81A5-EC1D31C1E5C1}"/>
            </a:ext>
          </a:extLst>
        </xdr:cNvPr>
        <xdr:cNvSpPr txBox="1"/>
      </xdr:nvSpPr>
      <xdr:spPr>
        <a:xfrm>
          <a:off x="5482151" y="132898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5EBF37B5-ABF3-4D13-B17A-5AA6BEA8C0C6}"/>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A5C0D1BF-C7C0-4C61-9DE8-00A9A86E9300}"/>
            </a:ext>
          </a:extLst>
        </xdr:cNvPr>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B5D4FA3F-9C9F-4A41-AE58-A1BBBBFA9FDF}"/>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0DFE66A3-D2B7-4656-86E0-34E24CACA19B}"/>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43A52453-EB4C-48B2-B981-B577B8ECF31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B94C29EA-4DC2-42BF-AED8-68ED6FF6D55D}"/>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5EBE8A2A-6A6A-4887-880F-5D1ADE9B085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8" name="直線コネクタ 347">
          <a:extLst>
            <a:ext uri="{FF2B5EF4-FFF2-40B4-BE49-F238E27FC236}">
              <a16:creationId xmlns:a16="http://schemas.microsoft.com/office/drawing/2014/main" id="{149DB06C-63BD-4912-B3C9-61439E03AA1C}"/>
            </a:ext>
          </a:extLst>
        </xdr:cNvPr>
        <xdr:cNvCxnSpPr/>
      </xdr:nvCxnSpPr>
      <xdr:spPr>
        <a:xfrm flipV="1">
          <a:off x="9429115" y="12961113"/>
          <a:ext cx="0" cy="141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9" name="【公営住宅】&#10;一人当たり面積最小値テキスト">
          <a:extLst>
            <a:ext uri="{FF2B5EF4-FFF2-40B4-BE49-F238E27FC236}">
              <a16:creationId xmlns:a16="http://schemas.microsoft.com/office/drawing/2014/main" id="{BEDDF7EA-EFAB-48E1-9660-D38620E2CC93}"/>
            </a:ext>
          </a:extLst>
        </xdr:cNvPr>
        <xdr:cNvSpPr txBox="1"/>
      </xdr:nvSpPr>
      <xdr:spPr>
        <a:xfrm>
          <a:off x="9467850" y="1436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0" name="直線コネクタ 349">
          <a:extLst>
            <a:ext uri="{FF2B5EF4-FFF2-40B4-BE49-F238E27FC236}">
              <a16:creationId xmlns:a16="http://schemas.microsoft.com/office/drawing/2014/main" id="{81F3B3F0-61D7-4D4C-87A9-25B5BC5162FC}"/>
            </a:ext>
          </a:extLst>
        </xdr:cNvPr>
        <xdr:cNvCxnSpPr/>
      </xdr:nvCxnSpPr>
      <xdr:spPr>
        <a:xfrm>
          <a:off x="9359900" y="14371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51" name="【公営住宅】&#10;一人当たり面積最大値テキスト">
          <a:extLst>
            <a:ext uri="{FF2B5EF4-FFF2-40B4-BE49-F238E27FC236}">
              <a16:creationId xmlns:a16="http://schemas.microsoft.com/office/drawing/2014/main" id="{64721271-68DB-45DD-9D60-FBA3D3F72A84}"/>
            </a:ext>
          </a:extLst>
        </xdr:cNvPr>
        <xdr:cNvSpPr txBox="1"/>
      </xdr:nvSpPr>
      <xdr:spPr>
        <a:xfrm>
          <a:off x="9467850" y="127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2" name="直線コネクタ 351">
          <a:extLst>
            <a:ext uri="{FF2B5EF4-FFF2-40B4-BE49-F238E27FC236}">
              <a16:creationId xmlns:a16="http://schemas.microsoft.com/office/drawing/2014/main" id="{73A7CDFF-F259-4435-A27D-8942E4F24BD1}"/>
            </a:ext>
          </a:extLst>
        </xdr:cNvPr>
        <xdr:cNvCxnSpPr/>
      </xdr:nvCxnSpPr>
      <xdr:spPr>
        <a:xfrm>
          <a:off x="9359900" y="12961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3" name="【公営住宅】&#10;一人当たり面積平均値テキスト">
          <a:extLst>
            <a:ext uri="{FF2B5EF4-FFF2-40B4-BE49-F238E27FC236}">
              <a16:creationId xmlns:a16="http://schemas.microsoft.com/office/drawing/2014/main" id="{C5DB4579-9F0E-4799-AB9D-884BC4C9B4DC}"/>
            </a:ext>
          </a:extLst>
        </xdr:cNvPr>
        <xdr:cNvSpPr txBox="1"/>
      </xdr:nvSpPr>
      <xdr:spPr>
        <a:xfrm>
          <a:off x="9467850" y="1411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4" name="フローチャート: 判断 353">
          <a:extLst>
            <a:ext uri="{FF2B5EF4-FFF2-40B4-BE49-F238E27FC236}">
              <a16:creationId xmlns:a16="http://schemas.microsoft.com/office/drawing/2014/main" id="{71C23F07-7B3F-4CDC-8CE1-1E8D2599707D}"/>
            </a:ext>
          </a:extLst>
        </xdr:cNvPr>
        <xdr:cNvSpPr/>
      </xdr:nvSpPr>
      <xdr:spPr>
        <a:xfrm>
          <a:off x="9398000" y="142565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5" name="フローチャート: 判断 354">
          <a:extLst>
            <a:ext uri="{FF2B5EF4-FFF2-40B4-BE49-F238E27FC236}">
              <a16:creationId xmlns:a16="http://schemas.microsoft.com/office/drawing/2014/main" id="{585CEACF-08BB-473E-ADD4-994235AA65B3}"/>
            </a:ext>
          </a:extLst>
        </xdr:cNvPr>
        <xdr:cNvSpPr/>
      </xdr:nvSpPr>
      <xdr:spPr>
        <a:xfrm>
          <a:off x="8636000" y="142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6" name="フローチャート: 判断 355">
          <a:extLst>
            <a:ext uri="{FF2B5EF4-FFF2-40B4-BE49-F238E27FC236}">
              <a16:creationId xmlns:a16="http://schemas.microsoft.com/office/drawing/2014/main" id="{360A201D-B839-49C8-96CC-9C72D7FD4137}"/>
            </a:ext>
          </a:extLst>
        </xdr:cNvPr>
        <xdr:cNvSpPr/>
      </xdr:nvSpPr>
      <xdr:spPr>
        <a:xfrm>
          <a:off x="7842250" y="14258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7" name="フローチャート: 判断 356">
          <a:extLst>
            <a:ext uri="{FF2B5EF4-FFF2-40B4-BE49-F238E27FC236}">
              <a16:creationId xmlns:a16="http://schemas.microsoft.com/office/drawing/2014/main" id="{CD2930AB-B896-42B8-A819-A2D86B2EC023}"/>
            </a:ext>
          </a:extLst>
        </xdr:cNvPr>
        <xdr:cNvSpPr/>
      </xdr:nvSpPr>
      <xdr:spPr>
        <a:xfrm>
          <a:off x="7029450" y="14282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58" name="フローチャート: 判断 357">
          <a:extLst>
            <a:ext uri="{FF2B5EF4-FFF2-40B4-BE49-F238E27FC236}">
              <a16:creationId xmlns:a16="http://schemas.microsoft.com/office/drawing/2014/main" id="{8AD472E7-4E99-4164-82BC-E7DADA9C8564}"/>
            </a:ext>
          </a:extLst>
        </xdr:cNvPr>
        <xdr:cNvSpPr/>
      </xdr:nvSpPr>
      <xdr:spPr>
        <a:xfrm>
          <a:off x="6235700" y="142812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60BA341-D6A7-4FB4-B478-1D0A8CDC2F0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72D8293-4767-40C0-A057-896498D693F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BB8457B-1C46-4395-A0F5-91EFD8DEC3F7}"/>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09C4F94-222C-4BEA-8D2C-C92E76562B3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5A43B2D-9B59-41C6-85C2-C284197439D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101110</xdr:rowOff>
    </xdr:from>
    <xdr:to>
      <xdr:col>55</xdr:col>
      <xdr:colOff>50800</xdr:colOff>
      <xdr:row>87</xdr:row>
      <xdr:rowOff>31260</xdr:rowOff>
    </xdr:to>
    <xdr:sp macro="" textlink="">
      <xdr:nvSpPr>
        <xdr:cNvPr id="364" name="楕円 363">
          <a:extLst>
            <a:ext uri="{FF2B5EF4-FFF2-40B4-BE49-F238E27FC236}">
              <a16:creationId xmlns:a16="http://schemas.microsoft.com/office/drawing/2014/main" id="{968F7991-B001-404E-A1FB-8B9D47EED192}"/>
            </a:ext>
          </a:extLst>
        </xdr:cNvPr>
        <xdr:cNvSpPr/>
      </xdr:nvSpPr>
      <xdr:spPr>
        <a:xfrm>
          <a:off x="9398000" y="14306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5" name="【公営住宅】&#10;一人当たり面積該当値テキスト">
          <a:extLst>
            <a:ext uri="{FF2B5EF4-FFF2-40B4-BE49-F238E27FC236}">
              <a16:creationId xmlns:a16="http://schemas.microsoft.com/office/drawing/2014/main" id="{34021654-A0F2-4D02-88B3-09D945BAA73A}"/>
            </a:ext>
          </a:extLst>
        </xdr:cNvPr>
        <xdr:cNvSpPr txBox="1"/>
      </xdr:nvSpPr>
      <xdr:spPr>
        <a:xfrm>
          <a:off x="9467850" y="1423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100783</xdr:rowOff>
    </xdr:from>
    <xdr:to>
      <xdr:col>50</xdr:col>
      <xdr:colOff>165100</xdr:colOff>
      <xdr:row>87</xdr:row>
      <xdr:rowOff>30933</xdr:rowOff>
    </xdr:to>
    <xdr:sp macro="" textlink="">
      <xdr:nvSpPr>
        <xdr:cNvPr id="366" name="楕円 365">
          <a:extLst>
            <a:ext uri="{FF2B5EF4-FFF2-40B4-BE49-F238E27FC236}">
              <a16:creationId xmlns:a16="http://schemas.microsoft.com/office/drawing/2014/main" id="{C7434E1C-446F-4D4A-9879-D4CB3D6DAD90}"/>
            </a:ext>
          </a:extLst>
        </xdr:cNvPr>
        <xdr:cNvSpPr/>
      </xdr:nvSpPr>
      <xdr:spPr>
        <a:xfrm>
          <a:off x="8636000" y="143057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151583</xdr:rowOff>
    </xdr:from>
    <xdr:to>
      <xdr:col>55</xdr:col>
      <xdr:colOff>0</xdr:colOff>
      <xdr:row>86</xdr:row>
      <xdr:rowOff>151910</xdr:rowOff>
    </xdr:to>
    <xdr:cxnSp macro="">
      <xdr:nvCxnSpPr>
        <xdr:cNvPr id="367" name="直線コネクタ 366">
          <a:extLst>
            <a:ext uri="{FF2B5EF4-FFF2-40B4-BE49-F238E27FC236}">
              <a16:creationId xmlns:a16="http://schemas.microsoft.com/office/drawing/2014/main" id="{FA9251CC-788C-4237-8F68-675FE0264FFE}"/>
            </a:ext>
          </a:extLst>
        </xdr:cNvPr>
        <xdr:cNvCxnSpPr/>
      </xdr:nvCxnSpPr>
      <xdr:spPr>
        <a:xfrm>
          <a:off x="8686800" y="14356533"/>
          <a:ext cx="7429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100326</xdr:rowOff>
    </xdr:from>
    <xdr:to>
      <xdr:col>46</xdr:col>
      <xdr:colOff>38100</xdr:colOff>
      <xdr:row>87</xdr:row>
      <xdr:rowOff>30476</xdr:rowOff>
    </xdr:to>
    <xdr:sp macro="" textlink="">
      <xdr:nvSpPr>
        <xdr:cNvPr id="368" name="楕円 367">
          <a:extLst>
            <a:ext uri="{FF2B5EF4-FFF2-40B4-BE49-F238E27FC236}">
              <a16:creationId xmlns:a16="http://schemas.microsoft.com/office/drawing/2014/main" id="{1292D909-78CE-4A1B-A611-D626DE3517FD}"/>
            </a:ext>
          </a:extLst>
        </xdr:cNvPr>
        <xdr:cNvSpPr/>
      </xdr:nvSpPr>
      <xdr:spPr>
        <a:xfrm>
          <a:off x="7842250" y="14305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151126</xdr:rowOff>
    </xdr:from>
    <xdr:to>
      <xdr:col>50</xdr:col>
      <xdr:colOff>114300</xdr:colOff>
      <xdr:row>86</xdr:row>
      <xdr:rowOff>151583</xdr:rowOff>
    </xdr:to>
    <xdr:cxnSp macro="">
      <xdr:nvCxnSpPr>
        <xdr:cNvPr id="369" name="直線コネクタ 368">
          <a:extLst>
            <a:ext uri="{FF2B5EF4-FFF2-40B4-BE49-F238E27FC236}">
              <a16:creationId xmlns:a16="http://schemas.microsoft.com/office/drawing/2014/main" id="{EC627C92-F566-4B3B-B170-0ABB1D9D02D0}"/>
            </a:ext>
          </a:extLst>
        </xdr:cNvPr>
        <xdr:cNvCxnSpPr/>
      </xdr:nvCxnSpPr>
      <xdr:spPr>
        <a:xfrm>
          <a:off x="7886700" y="14356076"/>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99640</xdr:rowOff>
    </xdr:from>
    <xdr:to>
      <xdr:col>41</xdr:col>
      <xdr:colOff>101600</xdr:colOff>
      <xdr:row>87</xdr:row>
      <xdr:rowOff>29790</xdr:rowOff>
    </xdr:to>
    <xdr:sp macro="" textlink="">
      <xdr:nvSpPr>
        <xdr:cNvPr id="370" name="楕円 369">
          <a:extLst>
            <a:ext uri="{FF2B5EF4-FFF2-40B4-BE49-F238E27FC236}">
              <a16:creationId xmlns:a16="http://schemas.microsoft.com/office/drawing/2014/main" id="{5AB9FE6B-AE0C-4644-89A6-D123CAD2AE46}"/>
            </a:ext>
          </a:extLst>
        </xdr:cNvPr>
        <xdr:cNvSpPr/>
      </xdr:nvSpPr>
      <xdr:spPr>
        <a:xfrm>
          <a:off x="7029450" y="14304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150440</xdr:rowOff>
    </xdr:from>
    <xdr:to>
      <xdr:col>45</xdr:col>
      <xdr:colOff>177800</xdr:colOff>
      <xdr:row>86</xdr:row>
      <xdr:rowOff>151126</xdr:rowOff>
    </xdr:to>
    <xdr:cxnSp macro="">
      <xdr:nvCxnSpPr>
        <xdr:cNvPr id="371" name="直線コネクタ 370">
          <a:extLst>
            <a:ext uri="{FF2B5EF4-FFF2-40B4-BE49-F238E27FC236}">
              <a16:creationId xmlns:a16="http://schemas.microsoft.com/office/drawing/2014/main" id="{32035C02-8130-4993-831F-77B1AD3FDEF1}"/>
            </a:ext>
          </a:extLst>
        </xdr:cNvPr>
        <xdr:cNvCxnSpPr/>
      </xdr:nvCxnSpPr>
      <xdr:spPr>
        <a:xfrm>
          <a:off x="7080250" y="14355390"/>
          <a:ext cx="8064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99575</xdr:rowOff>
    </xdr:from>
    <xdr:to>
      <xdr:col>36</xdr:col>
      <xdr:colOff>165100</xdr:colOff>
      <xdr:row>87</xdr:row>
      <xdr:rowOff>29725</xdr:rowOff>
    </xdr:to>
    <xdr:sp macro="" textlink="">
      <xdr:nvSpPr>
        <xdr:cNvPr id="372" name="楕円 371">
          <a:extLst>
            <a:ext uri="{FF2B5EF4-FFF2-40B4-BE49-F238E27FC236}">
              <a16:creationId xmlns:a16="http://schemas.microsoft.com/office/drawing/2014/main" id="{0B874CE0-C901-41F2-8EA3-8B680D574287}"/>
            </a:ext>
          </a:extLst>
        </xdr:cNvPr>
        <xdr:cNvSpPr/>
      </xdr:nvSpPr>
      <xdr:spPr>
        <a:xfrm>
          <a:off x="6235700" y="14304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150375</xdr:rowOff>
    </xdr:from>
    <xdr:to>
      <xdr:col>41</xdr:col>
      <xdr:colOff>50800</xdr:colOff>
      <xdr:row>86</xdr:row>
      <xdr:rowOff>150440</xdr:rowOff>
    </xdr:to>
    <xdr:cxnSp macro="">
      <xdr:nvCxnSpPr>
        <xdr:cNvPr id="373" name="直線コネクタ 372">
          <a:extLst>
            <a:ext uri="{FF2B5EF4-FFF2-40B4-BE49-F238E27FC236}">
              <a16:creationId xmlns:a16="http://schemas.microsoft.com/office/drawing/2014/main" id="{6DD15B59-2593-4F51-AC20-4D15ECDC2092}"/>
            </a:ext>
          </a:extLst>
        </xdr:cNvPr>
        <xdr:cNvCxnSpPr/>
      </xdr:nvCxnSpPr>
      <xdr:spPr>
        <a:xfrm>
          <a:off x="6286500" y="14355325"/>
          <a:ext cx="79375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4" name="n_1aveValue【公営住宅】&#10;一人当たり面積">
          <a:extLst>
            <a:ext uri="{FF2B5EF4-FFF2-40B4-BE49-F238E27FC236}">
              <a16:creationId xmlns:a16="http://schemas.microsoft.com/office/drawing/2014/main" id="{0B11D2E4-C767-40AA-B078-C05EE440EA9A}"/>
            </a:ext>
          </a:extLst>
        </xdr:cNvPr>
        <xdr:cNvSpPr txBox="1"/>
      </xdr:nvSpPr>
      <xdr:spPr>
        <a:xfrm>
          <a:off x="8458277" y="1404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5" name="n_2aveValue【公営住宅】&#10;一人当たり面積">
          <a:extLst>
            <a:ext uri="{FF2B5EF4-FFF2-40B4-BE49-F238E27FC236}">
              <a16:creationId xmlns:a16="http://schemas.microsoft.com/office/drawing/2014/main" id="{AD985C02-945C-4A65-B702-8990FC18525B}"/>
            </a:ext>
          </a:extLst>
        </xdr:cNvPr>
        <xdr:cNvSpPr txBox="1"/>
      </xdr:nvSpPr>
      <xdr:spPr>
        <a:xfrm>
          <a:off x="7677227" y="1404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6" name="n_3aveValue【公営住宅】&#10;一人当たり面積">
          <a:extLst>
            <a:ext uri="{FF2B5EF4-FFF2-40B4-BE49-F238E27FC236}">
              <a16:creationId xmlns:a16="http://schemas.microsoft.com/office/drawing/2014/main" id="{4D3470D6-FEFF-4BB8-BCAB-3308F374E08E}"/>
            </a:ext>
          </a:extLst>
        </xdr:cNvPr>
        <xdr:cNvSpPr txBox="1"/>
      </xdr:nvSpPr>
      <xdr:spPr>
        <a:xfrm>
          <a:off x="6864427" y="1406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77" name="n_4aveValue【公営住宅】&#10;一人当たり面積">
          <a:extLst>
            <a:ext uri="{FF2B5EF4-FFF2-40B4-BE49-F238E27FC236}">
              <a16:creationId xmlns:a16="http://schemas.microsoft.com/office/drawing/2014/main" id="{B8E31C78-6215-4681-9434-6424F8D24708}"/>
            </a:ext>
          </a:extLst>
        </xdr:cNvPr>
        <xdr:cNvSpPr txBox="1"/>
      </xdr:nvSpPr>
      <xdr:spPr>
        <a:xfrm>
          <a:off x="6070677" y="140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22060</xdr:rowOff>
    </xdr:from>
    <xdr:ext cx="469744" cy="259045"/>
    <xdr:sp macro="" textlink="">
      <xdr:nvSpPr>
        <xdr:cNvPr id="378" name="n_1mainValue【公営住宅】&#10;一人当たり面積">
          <a:extLst>
            <a:ext uri="{FF2B5EF4-FFF2-40B4-BE49-F238E27FC236}">
              <a16:creationId xmlns:a16="http://schemas.microsoft.com/office/drawing/2014/main" id="{C8EE699E-C4EC-4A5C-B1B5-B3967C1BEF20}"/>
            </a:ext>
          </a:extLst>
        </xdr:cNvPr>
        <xdr:cNvSpPr txBox="1"/>
      </xdr:nvSpPr>
      <xdr:spPr>
        <a:xfrm>
          <a:off x="8458277" y="1439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21603</xdr:rowOff>
    </xdr:from>
    <xdr:ext cx="469744" cy="259045"/>
    <xdr:sp macro="" textlink="">
      <xdr:nvSpPr>
        <xdr:cNvPr id="379" name="n_2mainValue【公営住宅】&#10;一人当たり面積">
          <a:extLst>
            <a:ext uri="{FF2B5EF4-FFF2-40B4-BE49-F238E27FC236}">
              <a16:creationId xmlns:a16="http://schemas.microsoft.com/office/drawing/2014/main" id="{4C2EB361-EC9E-4B16-83FD-E2BF200AD802}"/>
            </a:ext>
          </a:extLst>
        </xdr:cNvPr>
        <xdr:cNvSpPr txBox="1"/>
      </xdr:nvSpPr>
      <xdr:spPr>
        <a:xfrm>
          <a:off x="7677227" y="1439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20917</xdr:rowOff>
    </xdr:from>
    <xdr:ext cx="469744" cy="259045"/>
    <xdr:sp macro="" textlink="">
      <xdr:nvSpPr>
        <xdr:cNvPr id="380" name="n_3mainValue【公営住宅】&#10;一人当たり面積">
          <a:extLst>
            <a:ext uri="{FF2B5EF4-FFF2-40B4-BE49-F238E27FC236}">
              <a16:creationId xmlns:a16="http://schemas.microsoft.com/office/drawing/2014/main" id="{C4AEF445-5590-4772-A486-159EDC4A6067}"/>
            </a:ext>
          </a:extLst>
        </xdr:cNvPr>
        <xdr:cNvSpPr txBox="1"/>
      </xdr:nvSpPr>
      <xdr:spPr>
        <a:xfrm>
          <a:off x="6864427" y="1439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20852</xdr:rowOff>
    </xdr:from>
    <xdr:ext cx="469744" cy="259045"/>
    <xdr:sp macro="" textlink="">
      <xdr:nvSpPr>
        <xdr:cNvPr id="381" name="n_4mainValue【公営住宅】&#10;一人当たり面積">
          <a:extLst>
            <a:ext uri="{FF2B5EF4-FFF2-40B4-BE49-F238E27FC236}">
              <a16:creationId xmlns:a16="http://schemas.microsoft.com/office/drawing/2014/main" id="{9D3662EB-0C85-4DAD-9EC5-41BBE2D20B4A}"/>
            </a:ext>
          </a:extLst>
        </xdr:cNvPr>
        <xdr:cNvSpPr txBox="1"/>
      </xdr:nvSpPr>
      <xdr:spPr>
        <a:xfrm>
          <a:off x="6070677" y="143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A0ACC65C-2FCB-406C-82C4-2F4ACF65630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23B6CB57-7DC0-492B-A7DF-844414D3416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20632F4-1A35-48F6-81EB-8FB79FC6432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E2248AE-1B11-440A-92DF-3E8E0CC5885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F8A1C4A2-6C99-48C6-9323-9822909644E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5213473E-2CB2-4EFF-86A7-2FC5A45F235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AEF33348-BF40-499B-9260-8EFF3589517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9D9B5CC1-7FC3-4850-A982-FC2372A0380E}"/>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DF3B9C1B-B15B-4217-8B4F-54DEE568538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6C84CAE1-1F1E-4C76-8B56-CD945D7BB11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5C884D0F-33E2-4F7A-B6BB-75A5DB220881}"/>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9DC9BB8-34D2-4326-9245-A94B33E78089}"/>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612FB292-2D20-44CD-8AF0-B55AA0C78A5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5ADDA683-59E3-44D5-8BC8-AFC097CE23A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C4A43CC0-9455-4D0A-9A67-C1E6C777CFB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DD46DF83-A1C2-48ED-BF19-1E5BDF9731B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B47EA594-A271-44CB-A2D8-7F3D770890F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D4D80EA-19BE-4455-9F29-10F1DE1A8656}"/>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A33DFA5C-3A2B-4546-BC4A-FD1EEDDA1DF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8F04AE84-A187-4175-AE1A-749E003E7C3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CC5DE78F-3F8F-4BC3-BA88-C9C9485DEB0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2C8AD0E9-F697-48D8-AE31-5125EC99463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E448E7C8-5F48-47B7-8BE4-0B0E9CD3D99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880CCABC-D61A-4439-9BEA-C56153B3274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E2A78F2D-9A87-4A4B-86E9-42A0C5DE886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9D3EDA2-3104-49C3-A172-63B44660FD7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572E9F02-604A-4A75-B9EE-B861F4456919}"/>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358DFB80-642E-421B-8942-C8C735EBC448}"/>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67FEAB7E-5591-45DA-A10F-4EB3820078B7}"/>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6B3838AC-C1E9-4522-A9D9-74323CD5EF8A}"/>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0FF21F72-465F-4702-A46A-1D04E541482A}"/>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D6A83C4C-FC0A-4DB6-A58C-1FC499517A5C}"/>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6B6EE400-C69B-4C5D-963D-4CE914D5E68A}"/>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45F4EBCB-53A9-4C0D-84B4-30CFFEC4BE93}"/>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87807297-CF07-44D1-B86A-6604077D1A8B}"/>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C0F3FB27-F400-4FE2-A39D-69393C9542C6}"/>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D9C97F55-7421-4C2B-9544-16EB18F8BE4F}"/>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0958EB1C-7583-4D92-A8C5-103D7DD7A237}"/>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F6DA0818-69E0-4DD7-A55E-0B4163923B6D}"/>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DB82F568-5800-4DC2-AE8C-E48A2F1202E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DD1DEF00-808E-4D72-BDBE-023B7192627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ED9E4200-1716-4243-AE4A-0F4A64885289}"/>
            </a:ext>
          </a:extLst>
        </xdr:cNvPr>
        <xdr:cNvCxnSpPr/>
      </xdr:nvCxnSpPr>
      <xdr:spPr>
        <a:xfrm flipV="1">
          <a:off x="14699614" y="5666558"/>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456F28B4-5AD9-4A62-A7BD-8C3D3DE2074F}"/>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9CE2DA20-2050-495F-AA05-C9D20AE8137C}"/>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EEBDE3F7-9AC2-455D-8AB0-4200ACB119D2}"/>
            </a:ext>
          </a:extLst>
        </xdr:cNvPr>
        <xdr:cNvSpPr txBox="1"/>
      </xdr:nvSpPr>
      <xdr:spPr>
        <a:xfrm>
          <a:off x="14738350" y="545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7" name="直線コネクタ 426">
          <a:extLst>
            <a:ext uri="{FF2B5EF4-FFF2-40B4-BE49-F238E27FC236}">
              <a16:creationId xmlns:a16="http://schemas.microsoft.com/office/drawing/2014/main" id="{A9B2B20C-C862-42CE-A965-4DEABED6F23C}"/>
            </a:ext>
          </a:extLst>
        </xdr:cNvPr>
        <xdr:cNvCxnSpPr/>
      </xdr:nvCxnSpPr>
      <xdr:spPr>
        <a:xfrm>
          <a:off x="14611350" y="5666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1691DA1E-4642-48A4-A8AF-99773F242628}"/>
            </a:ext>
          </a:extLst>
        </xdr:cNvPr>
        <xdr:cNvSpPr txBox="1"/>
      </xdr:nvSpPr>
      <xdr:spPr>
        <a:xfrm>
          <a:off x="1473835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9" name="フローチャート: 判断 428">
          <a:extLst>
            <a:ext uri="{FF2B5EF4-FFF2-40B4-BE49-F238E27FC236}">
              <a16:creationId xmlns:a16="http://schemas.microsoft.com/office/drawing/2014/main" id="{9D04A4D7-FADF-44B4-9EE3-8128D5C03CFD}"/>
            </a:ext>
          </a:extLst>
        </xdr:cNvPr>
        <xdr:cNvSpPr/>
      </xdr:nvSpPr>
      <xdr:spPr>
        <a:xfrm>
          <a:off x="14649450" y="633330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30" name="フローチャート: 判断 429">
          <a:extLst>
            <a:ext uri="{FF2B5EF4-FFF2-40B4-BE49-F238E27FC236}">
              <a16:creationId xmlns:a16="http://schemas.microsoft.com/office/drawing/2014/main" id="{D0CF9ED5-7984-4FD0-83E1-20461D432334}"/>
            </a:ext>
          </a:extLst>
        </xdr:cNvPr>
        <xdr:cNvSpPr/>
      </xdr:nvSpPr>
      <xdr:spPr>
        <a:xfrm>
          <a:off x="138874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31" name="フローチャート: 判断 430">
          <a:extLst>
            <a:ext uri="{FF2B5EF4-FFF2-40B4-BE49-F238E27FC236}">
              <a16:creationId xmlns:a16="http://schemas.microsoft.com/office/drawing/2014/main" id="{DBE2879E-F6D8-4DD3-9160-4FDEDA40E222}"/>
            </a:ext>
          </a:extLst>
        </xdr:cNvPr>
        <xdr:cNvSpPr/>
      </xdr:nvSpPr>
      <xdr:spPr>
        <a:xfrm>
          <a:off x="13093700" y="629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32" name="フローチャート: 判断 431">
          <a:extLst>
            <a:ext uri="{FF2B5EF4-FFF2-40B4-BE49-F238E27FC236}">
              <a16:creationId xmlns:a16="http://schemas.microsoft.com/office/drawing/2014/main" id="{BD8F16D8-ACDD-406F-BF09-E27E139056B0}"/>
            </a:ext>
          </a:extLst>
        </xdr:cNvPr>
        <xdr:cNvSpPr/>
      </xdr:nvSpPr>
      <xdr:spPr>
        <a:xfrm>
          <a:off x="12299950" y="63300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33" name="フローチャート: 判断 432">
          <a:extLst>
            <a:ext uri="{FF2B5EF4-FFF2-40B4-BE49-F238E27FC236}">
              <a16:creationId xmlns:a16="http://schemas.microsoft.com/office/drawing/2014/main" id="{EBB05546-409F-49C9-AE85-BD9B5843F4A8}"/>
            </a:ext>
          </a:extLst>
        </xdr:cNvPr>
        <xdr:cNvSpPr/>
      </xdr:nvSpPr>
      <xdr:spPr>
        <a:xfrm>
          <a:off x="11487150" y="632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B086D7A-3E6A-4995-BF9F-0FA18A701997}"/>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0D6322E-6689-4893-8059-4210DE7735E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8426A43-EDA3-4190-B57C-50BA643EB0A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E9A9996-8A46-4408-A086-8B332E6903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E910841-E499-449D-B9AB-B755424AFF0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58057</xdr:rowOff>
    </xdr:from>
    <xdr:to>
      <xdr:col>85</xdr:col>
      <xdr:colOff>177800</xdr:colOff>
      <xdr:row>39</xdr:row>
      <xdr:rowOff>159657</xdr:rowOff>
    </xdr:to>
    <xdr:sp macro="" textlink="">
      <xdr:nvSpPr>
        <xdr:cNvPr id="439" name="楕円 438">
          <a:extLst>
            <a:ext uri="{FF2B5EF4-FFF2-40B4-BE49-F238E27FC236}">
              <a16:creationId xmlns:a16="http://schemas.microsoft.com/office/drawing/2014/main" id="{ABDA8841-E918-468A-8957-CA2357B0B093}"/>
            </a:ext>
          </a:extLst>
        </xdr:cNvPr>
        <xdr:cNvSpPr/>
      </xdr:nvSpPr>
      <xdr:spPr>
        <a:xfrm>
          <a:off x="14649450" y="65033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36484</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3B37F9BE-2F69-49CF-B26C-49DAC07BF555}"/>
            </a:ext>
          </a:extLst>
        </xdr:cNvPr>
        <xdr:cNvSpPr txBox="1"/>
      </xdr:nvSpPr>
      <xdr:spPr>
        <a:xfrm>
          <a:off x="14738350" y="648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40096</xdr:rowOff>
    </xdr:from>
    <xdr:to>
      <xdr:col>81</xdr:col>
      <xdr:colOff>101600</xdr:colOff>
      <xdr:row>39</xdr:row>
      <xdr:rowOff>141696</xdr:rowOff>
    </xdr:to>
    <xdr:sp macro="" textlink="">
      <xdr:nvSpPr>
        <xdr:cNvPr id="441" name="楕円 440">
          <a:extLst>
            <a:ext uri="{FF2B5EF4-FFF2-40B4-BE49-F238E27FC236}">
              <a16:creationId xmlns:a16="http://schemas.microsoft.com/office/drawing/2014/main" id="{C14FA669-F396-4FB2-9800-FDA6CC994495}"/>
            </a:ext>
          </a:extLst>
        </xdr:cNvPr>
        <xdr:cNvSpPr/>
      </xdr:nvSpPr>
      <xdr:spPr>
        <a:xfrm>
          <a:off x="13887450" y="6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90896</xdr:rowOff>
    </xdr:from>
    <xdr:to>
      <xdr:col>85</xdr:col>
      <xdr:colOff>127000</xdr:colOff>
      <xdr:row>39</xdr:row>
      <xdr:rowOff>108857</xdr:rowOff>
    </xdr:to>
    <xdr:cxnSp macro="">
      <xdr:nvCxnSpPr>
        <xdr:cNvPr id="442" name="直線コネクタ 441">
          <a:extLst>
            <a:ext uri="{FF2B5EF4-FFF2-40B4-BE49-F238E27FC236}">
              <a16:creationId xmlns:a16="http://schemas.microsoft.com/office/drawing/2014/main" id="{E830CDF1-1EDA-4773-BF08-597DA83A20DC}"/>
            </a:ext>
          </a:extLst>
        </xdr:cNvPr>
        <xdr:cNvCxnSpPr/>
      </xdr:nvCxnSpPr>
      <xdr:spPr>
        <a:xfrm>
          <a:off x="13938250" y="6536146"/>
          <a:ext cx="762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443" name="楕円 442">
          <a:extLst>
            <a:ext uri="{FF2B5EF4-FFF2-40B4-BE49-F238E27FC236}">
              <a16:creationId xmlns:a16="http://schemas.microsoft.com/office/drawing/2014/main" id="{232D3CC2-DB13-4B11-ABED-22CCDFD0967E}"/>
            </a:ext>
          </a:extLst>
        </xdr:cNvPr>
        <xdr:cNvSpPr/>
      </xdr:nvSpPr>
      <xdr:spPr>
        <a:xfrm>
          <a:off x="13093700" y="64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81099</xdr:rowOff>
    </xdr:from>
    <xdr:to>
      <xdr:col>81</xdr:col>
      <xdr:colOff>50800</xdr:colOff>
      <xdr:row>39</xdr:row>
      <xdr:rowOff>90896</xdr:rowOff>
    </xdr:to>
    <xdr:cxnSp macro="">
      <xdr:nvCxnSpPr>
        <xdr:cNvPr id="444" name="直線コネクタ 443">
          <a:extLst>
            <a:ext uri="{FF2B5EF4-FFF2-40B4-BE49-F238E27FC236}">
              <a16:creationId xmlns:a16="http://schemas.microsoft.com/office/drawing/2014/main" id="{605C2EBB-3287-4D16-8958-5FBA3EE8E1A3}"/>
            </a:ext>
          </a:extLst>
        </xdr:cNvPr>
        <xdr:cNvCxnSpPr/>
      </xdr:nvCxnSpPr>
      <xdr:spPr>
        <a:xfrm>
          <a:off x="13144500" y="6526349"/>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xdr:rowOff>
    </xdr:from>
    <xdr:to>
      <xdr:col>72</xdr:col>
      <xdr:colOff>38100</xdr:colOff>
      <xdr:row>39</xdr:row>
      <xdr:rowOff>102507</xdr:rowOff>
    </xdr:to>
    <xdr:sp macro="" textlink="">
      <xdr:nvSpPr>
        <xdr:cNvPr id="445" name="楕円 444">
          <a:extLst>
            <a:ext uri="{FF2B5EF4-FFF2-40B4-BE49-F238E27FC236}">
              <a16:creationId xmlns:a16="http://schemas.microsoft.com/office/drawing/2014/main" id="{63C1B74C-1E8A-46CC-BC0A-1A721787584C}"/>
            </a:ext>
          </a:extLst>
        </xdr:cNvPr>
        <xdr:cNvSpPr/>
      </xdr:nvSpPr>
      <xdr:spPr>
        <a:xfrm>
          <a:off x="12299950" y="6446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51707</xdr:rowOff>
    </xdr:from>
    <xdr:to>
      <xdr:col>76</xdr:col>
      <xdr:colOff>114300</xdr:colOff>
      <xdr:row>39</xdr:row>
      <xdr:rowOff>81099</xdr:rowOff>
    </xdr:to>
    <xdr:cxnSp macro="">
      <xdr:nvCxnSpPr>
        <xdr:cNvPr id="446" name="直線コネクタ 445">
          <a:extLst>
            <a:ext uri="{FF2B5EF4-FFF2-40B4-BE49-F238E27FC236}">
              <a16:creationId xmlns:a16="http://schemas.microsoft.com/office/drawing/2014/main" id="{A0B8E7FE-3C12-4609-8784-E09726D56E2E}"/>
            </a:ext>
          </a:extLst>
        </xdr:cNvPr>
        <xdr:cNvCxnSpPr/>
      </xdr:nvCxnSpPr>
      <xdr:spPr>
        <a:xfrm>
          <a:off x="12344400" y="6496957"/>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447" name="楕円 446">
          <a:extLst>
            <a:ext uri="{FF2B5EF4-FFF2-40B4-BE49-F238E27FC236}">
              <a16:creationId xmlns:a16="http://schemas.microsoft.com/office/drawing/2014/main" id="{D21678CD-7E40-4E94-B6D8-D7D30F673850}"/>
            </a:ext>
          </a:extLst>
        </xdr:cNvPr>
        <xdr:cNvSpPr/>
      </xdr:nvSpPr>
      <xdr:spPr>
        <a:xfrm>
          <a:off x="114871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51707</xdr:rowOff>
    </xdr:to>
    <xdr:cxnSp macro="">
      <xdr:nvCxnSpPr>
        <xdr:cNvPr id="448" name="直線コネクタ 447">
          <a:extLst>
            <a:ext uri="{FF2B5EF4-FFF2-40B4-BE49-F238E27FC236}">
              <a16:creationId xmlns:a16="http://schemas.microsoft.com/office/drawing/2014/main" id="{B0EDE0A2-B97B-4D7B-8B04-CEC717A81BD0}"/>
            </a:ext>
          </a:extLst>
        </xdr:cNvPr>
        <xdr:cNvCxnSpPr/>
      </xdr:nvCxnSpPr>
      <xdr:spPr>
        <a:xfrm>
          <a:off x="11537950" y="646430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CF3E1240-8761-445D-9AB7-EFA4ECE1D1CB}"/>
            </a:ext>
          </a:extLst>
        </xdr:cNvPr>
        <xdr:cNvSpPr txBox="1"/>
      </xdr:nvSpPr>
      <xdr:spPr>
        <a:xfrm>
          <a:off x="137420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3889469D-B293-4002-B9E1-E54CC277CC95}"/>
            </a:ext>
          </a:extLst>
        </xdr:cNvPr>
        <xdr:cNvSpPr txBox="1"/>
      </xdr:nvSpPr>
      <xdr:spPr>
        <a:xfrm>
          <a:off x="1296099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3C776929-01CE-440D-A667-AEA5FD80761B}"/>
            </a:ext>
          </a:extLst>
        </xdr:cNvPr>
        <xdr:cNvSpPr txBox="1"/>
      </xdr:nvSpPr>
      <xdr:spPr>
        <a:xfrm>
          <a:off x="12167244" y="6117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841CE397-8A39-4805-9D69-606645BEF027}"/>
            </a:ext>
          </a:extLst>
        </xdr:cNvPr>
        <xdr:cNvSpPr txBox="1"/>
      </xdr:nvSpPr>
      <xdr:spPr>
        <a:xfrm>
          <a:off x="113544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132823</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F481C868-0276-4B8F-8BBC-A2A5EB796968}"/>
            </a:ext>
          </a:extLst>
        </xdr:cNvPr>
        <xdr:cNvSpPr txBox="1"/>
      </xdr:nvSpPr>
      <xdr:spPr>
        <a:xfrm>
          <a:off x="13742044" y="657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8BF5D765-BA10-4EEB-B3B4-52572CBE3B95}"/>
            </a:ext>
          </a:extLst>
        </xdr:cNvPr>
        <xdr:cNvSpPr txBox="1"/>
      </xdr:nvSpPr>
      <xdr:spPr>
        <a:xfrm>
          <a:off x="12960994" y="6568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93634</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B214AA04-6962-4C2F-8B9F-A572849E5CC1}"/>
            </a:ext>
          </a:extLst>
        </xdr:cNvPr>
        <xdr:cNvSpPr txBox="1"/>
      </xdr:nvSpPr>
      <xdr:spPr>
        <a:xfrm>
          <a:off x="12167244" y="653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FF6F0E24-C560-41B4-8932-33D4CAEBDAE6}"/>
            </a:ext>
          </a:extLst>
        </xdr:cNvPr>
        <xdr:cNvSpPr txBox="1"/>
      </xdr:nvSpPr>
      <xdr:spPr>
        <a:xfrm>
          <a:off x="113544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8EFED02B-9C16-4885-A21E-6EA2558B6EE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908C0797-36F9-4D3E-B98E-B99FAF7A0AD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C1D2935C-DC5C-42FB-A397-43F2997BE6FB}"/>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26074613-D463-46E0-BB67-8ED304D57AD1}"/>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458676E5-41E2-4C40-AC92-F4ED6A01F17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8260D1E2-84FE-4A73-9700-014FD65F3B84}"/>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C7F7D9FD-C202-4130-9439-1C6DF4D781E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6A57716F-F44F-445C-A09B-547A52D4E0A2}"/>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2B6C512E-7592-4883-A422-ABBD58E731E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DD706E98-7F38-410F-8691-CEC1858D449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36D02E5E-E4DC-4EA3-84BF-151079BF0A84}"/>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a:extLst>
            <a:ext uri="{FF2B5EF4-FFF2-40B4-BE49-F238E27FC236}">
              <a16:creationId xmlns:a16="http://schemas.microsoft.com/office/drawing/2014/main" id="{E016A6F4-A6E0-4C99-8F8C-9505DBF49885}"/>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1C84325A-EEC9-4C23-8576-A4D787075FD3}"/>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a:extLst>
            <a:ext uri="{FF2B5EF4-FFF2-40B4-BE49-F238E27FC236}">
              <a16:creationId xmlns:a16="http://schemas.microsoft.com/office/drawing/2014/main" id="{5ECA1D29-6596-488E-9849-4784D865449E}"/>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A83A9096-488A-4FAA-B36C-3375685F5950}"/>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a:extLst>
            <a:ext uri="{FF2B5EF4-FFF2-40B4-BE49-F238E27FC236}">
              <a16:creationId xmlns:a16="http://schemas.microsoft.com/office/drawing/2014/main" id="{0732B969-4AFF-4AF8-8210-CDB3E922B824}"/>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95A32B42-8AC7-4A3A-A73E-C733EEED2F82}"/>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a:extLst>
            <a:ext uri="{FF2B5EF4-FFF2-40B4-BE49-F238E27FC236}">
              <a16:creationId xmlns:a16="http://schemas.microsoft.com/office/drawing/2014/main" id="{4C8E4649-1ABC-442D-AE5E-74C94DF41FAE}"/>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98A0A98-A4C6-4A38-A433-DCF4DA4BA78C}"/>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3B7884D0-0CAB-4D12-84C9-25D063C42E06}"/>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75D16D84-1078-4075-BA90-9AD55ECB652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8" name="直線コネクタ 477">
          <a:extLst>
            <a:ext uri="{FF2B5EF4-FFF2-40B4-BE49-F238E27FC236}">
              <a16:creationId xmlns:a16="http://schemas.microsoft.com/office/drawing/2014/main" id="{AFFAEBDC-4004-4CF1-A9DA-5AD89FA159F0}"/>
            </a:ext>
          </a:extLst>
        </xdr:cNvPr>
        <xdr:cNvCxnSpPr/>
      </xdr:nvCxnSpPr>
      <xdr:spPr>
        <a:xfrm flipV="1">
          <a:off x="19951064" y="5739384"/>
          <a:ext cx="0" cy="11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EFB4277A-8905-467A-9272-BEDF96501581}"/>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80" name="直線コネクタ 479">
          <a:extLst>
            <a:ext uri="{FF2B5EF4-FFF2-40B4-BE49-F238E27FC236}">
              <a16:creationId xmlns:a16="http://schemas.microsoft.com/office/drawing/2014/main" id="{4885E19A-863F-42F2-887A-906EF6B266EA}"/>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72833BA1-31B5-4990-9A0E-F41D079F8B48}"/>
            </a:ext>
          </a:extLst>
        </xdr:cNvPr>
        <xdr:cNvSpPr txBox="1"/>
      </xdr:nvSpPr>
      <xdr:spPr>
        <a:xfrm>
          <a:off x="19989800" y="552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2" name="直線コネクタ 481">
          <a:extLst>
            <a:ext uri="{FF2B5EF4-FFF2-40B4-BE49-F238E27FC236}">
              <a16:creationId xmlns:a16="http://schemas.microsoft.com/office/drawing/2014/main" id="{251640A6-76E0-439F-863B-80A1DEC2BB66}"/>
            </a:ext>
          </a:extLst>
        </xdr:cNvPr>
        <xdr:cNvCxnSpPr/>
      </xdr:nvCxnSpPr>
      <xdr:spPr>
        <a:xfrm>
          <a:off x="19881850" y="5739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3D99DBC5-0B1B-4D09-AECA-D2165A5FF09B}"/>
            </a:ext>
          </a:extLst>
        </xdr:cNvPr>
        <xdr:cNvSpPr txBox="1"/>
      </xdr:nvSpPr>
      <xdr:spPr>
        <a:xfrm>
          <a:off x="19989800" y="649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4" name="フローチャート: 判断 483">
          <a:extLst>
            <a:ext uri="{FF2B5EF4-FFF2-40B4-BE49-F238E27FC236}">
              <a16:creationId xmlns:a16="http://schemas.microsoft.com/office/drawing/2014/main" id="{1F7D513E-D018-47E5-BF33-ABE961AF9EC7}"/>
            </a:ext>
          </a:extLst>
        </xdr:cNvPr>
        <xdr:cNvSpPr/>
      </xdr:nvSpPr>
      <xdr:spPr>
        <a:xfrm>
          <a:off x="19900900" y="6520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5" name="フローチャート: 判断 484">
          <a:extLst>
            <a:ext uri="{FF2B5EF4-FFF2-40B4-BE49-F238E27FC236}">
              <a16:creationId xmlns:a16="http://schemas.microsoft.com/office/drawing/2014/main" id="{C5FCEACD-698D-4849-B6A4-1D82B9B05692}"/>
            </a:ext>
          </a:extLst>
        </xdr:cNvPr>
        <xdr:cNvSpPr/>
      </xdr:nvSpPr>
      <xdr:spPr>
        <a:xfrm>
          <a:off x="19157950" y="65072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6" name="フローチャート: 判断 485">
          <a:extLst>
            <a:ext uri="{FF2B5EF4-FFF2-40B4-BE49-F238E27FC236}">
              <a16:creationId xmlns:a16="http://schemas.microsoft.com/office/drawing/2014/main" id="{07FBE646-8500-4D59-A805-5FF1BD8077CF}"/>
            </a:ext>
          </a:extLst>
        </xdr:cNvPr>
        <xdr:cNvSpPr/>
      </xdr:nvSpPr>
      <xdr:spPr>
        <a:xfrm>
          <a:off x="18345150" y="6520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7" name="フローチャート: 判断 486">
          <a:extLst>
            <a:ext uri="{FF2B5EF4-FFF2-40B4-BE49-F238E27FC236}">
              <a16:creationId xmlns:a16="http://schemas.microsoft.com/office/drawing/2014/main" id="{C94609FE-C484-4451-BD71-45EA50671196}"/>
            </a:ext>
          </a:extLst>
        </xdr:cNvPr>
        <xdr:cNvSpPr/>
      </xdr:nvSpPr>
      <xdr:spPr>
        <a:xfrm>
          <a:off x="17551400" y="644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8" name="フローチャート: 判断 487">
          <a:extLst>
            <a:ext uri="{FF2B5EF4-FFF2-40B4-BE49-F238E27FC236}">
              <a16:creationId xmlns:a16="http://schemas.microsoft.com/office/drawing/2014/main" id="{605EA242-65FA-4C60-91C9-407DC342DF26}"/>
            </a:ext>
          </a:extLst>
        </xdr:cNvPr>
        <xdr:cNvSpPr/>
      </xdr:nvSpPr>
      <xdr:spPr>
        <a:xfrm>
          <a:off x="16757650" y="6456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1A9A23B-54E2-4221-9E51-6B2F93C947A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1F2FA8F-E576-4089-B935-25EECFCEDD2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F34AC8D-CCDD-42FA-9FD2-9663B8305FB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055B39B-AD3E-41D8-8D15-BD473E90C99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368A1EF-2460-4A5A-A7E1-08DE3A5C67F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87122</xdr:rowOff>
    </xdr:from>
    <xdr:to>
      <xdr:col>116</xdr:col>
      <xdr:colOff>114300</xdr:colOff>
      <xdr:row>39</xdr:row>
      <xdr:rowOff>17272</xdr:rowOff>
    </xdr:to>
    <xdr:sp macro="" textlink="">
      <xdr:nvSpPr>
        <xdr:cNvPr id="494" name="楕円 493">
          <a:extLst>
            <a:ext uri="{FF2B5EF4-FFF2-40B4-BE49-F238E27FC236}">
              <a16:creationId xmlns:a16="http://schemas.microsoft.com/office/drawing/2014/main" id="{548299F4-99FA-44C8-B5DB-75130564E4BD}"/>
            </a:ext>
          </a:extLst>
        </xdr:cNvPr>
        <xdr:cNvSpPr/>
      </xdr:nvSpPr>
      <xdr:spPr>
        <a:xfrm>
          <a:off x="19900900" y="63672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109999</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6BB76C08-34BD-411E-BF9B-A2BBC78D2B6D}"/>
            </a:ext>
          </a:extLst>
        </xdr:cNvPr>
        <xdr:cNvSpPr txBox="1"/>
      </xdr:nvSpPr>
      <xdr:spPr>
        <a:xfrm>
          <a:off x="19989800"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496" name="楕円 495">
          <a:extLst>
            <a:ext uri="{FF2B5EF4-FFF2-40B4-BE49-F238E27FC236}">
              <a16:creationId xmlns:a16="http://schemas.microsoft.com/office/drawing/2014/main" id="{0DBA0467-405B-42B9-9473-10416A7B3CD3}"/>
            </a:ext>
          </a:extLst>
        </xdr:cNvPr>
        <xdr:cNvSpPr/>
      </xdr:nvSpPr>
      <xdr:spPr>
        <a:xfrm>
          <a:off x="19157950" y="63695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137922</xdr:rowOff>
    </xdr:from>
    <xdr:to>
      <xdr:col>116</xdr:col>
      <xdr:colOff>63500</xdr:colOff>
      <xdr:row>38</xdr:row>
      <xdr:rowOff>140208</xdr:rowOff>
    </xdr:to>
    <xdr:cxnSp macro="">
      <xdr:nvCxnSpPr>
        <xdr:cNvPr id="497" name="直線コネクタ 496">
          <a:extLst>
            <a:ext uri="{FF2B5EF4-FFF2-40B4-BE49-F238E27FC236}">
              <a16:creationId xmlns:a16="http://schemas.microsoft.com/office/drawing/2014/main" id="{552F68A5-C26C-45C0-ABD0-056DD4F29A1B}"/>
            </a:ext>
          </a:extLst>
        </xdr:cNvPr>
        <xdr:cNvCxnSpPr/>
      </xdr:nvCxnSpPr>
      <xdr:spPr>
        <a:xfrm flipV="1">
          <a:off x="19202400" y="6418072"/>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498" name="楕円 497">
          <a:extLst>
            <a:ext uri="{FF2B5EF4-FFF2-40B4-BE49-F238E27FC236}">
              <a16:creationId xmlns:a16="http://schemas.microsoft.com/office/drawing/2014/main" id="{1CD3CD77-3BC5-4478-AC00-F76C30EB786B}"/>
            </a:ext>
          </a:extLst>
        </xdr:cNvPr>
        <xdr:cNvSpPr/>
      </xdr:nvSpPr>
      <xdr:spPr>
        <a:xfrm>
          <a:off x="18345150" y="6369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140208</xdr:rowOff>
    </xdr:from>
    <xdr:to>
      <xdr:col>111</xdr:col>
      <xdr:colOff>177800</xdr:colOff>
      <xdr:row>38</xdr:row>
      <xdr:rowOff>140208</xdr:rowOff>
    </xdr:to>
    <xdr:cxnSp macro="">
      <xdr:nvCxnSpPr>
        <xdr:cNvPr id="499" name="直線コネクタ 498">
          <a:extLst>
            <a:ext uri="{FF2B5EF4-FFF2-40B4-BE49-F238E27FC236}">
              <a16:creationId xmlns:a16="http://schemas.microsoft.com/office/drawing/2014/main" id="{C049D514-95B2-4F89-BF12-A0184E3D4683}"/>
            </a:ext>
          </a:extLst>
        </xdr:cNvPr>
        <xdr:cNvCxnSpPr/>
      </xdr:nvCxnSpPr>
      <xdr:spPr>
        <a:xfrm>
          <a:off x="18395950" y="642035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29972</xdr:rowOff>
    </xdr:from>
    <xdr:to>
      <xdr:col>102</xdr:col>
      <xdr:colOff>165100</xdr:colOff>
      <xdr:row>38</xdr:row>
      <xdr:rowOff>131572</xdr:rowOff>
    </xdr:to>
    <xdr:sp macro="" textlink="">
      <xdr:nvSpPr>
        <xdr:cNvPr id="500" name="楕円 499">
          <a:extLst>
            <a:ext uri="{FF2B5EF4-FFF2-40B4-BE49-F238E27FC236}">
              <a16:creationId xmlns:a16="http://schemas.microsoft.com/office/drawing/2014/main" id="{33575A50-B707-4648-871C-5FFC3DDB1038}"/>
            </a:ext>
          </a:extLst>
        </xdr:cNvPr>
        <xdr:cNvSpPr/>
      </xdr:nvSpPr>
      <xdr:spPr>
        <a:xfrm>
          <a:off x="17551400" y="63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80772</xdr:rowOff>
    </xdr:from>
    <xdr:to>
      <xdr:col>107</xdr:col>
      <xdr:colOff>50800</xdr:colOff>
      <xdr:row>38</xdr:row>
      <xdr:rowOff>140208</xdr:rowOff>
    </xdr:to>
    <xdr:cxnSp macro="">
      <xdr:nvCxnSpPr>
        <xdr:cNvPr id="501" name="直線コネクタ 500">
          <a:extLst>
            <a:ext uri="{FF2B5EF4-FFF2-40B4-BE49-F238E27FC236}">
              <a16:creationId xmlns:a16="http://schemas.microsoft.com/office/drawing/2014/main" id="{2CA65DC2-BB56-48AB-B395-301270317593}"/>
            </a:ext>
          </a:extLst>
        </xdr:cNvPr>
        <xdr:cNvCxnSpPr/>
      </xdr:nvCxnSpPr>
      <xdr:spPr>
        <a:xfrm>
          <a:off x="17602200" y="6360922"/>
          <a:ext cx="7937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29972</xdr:rowOff>
    </xdr:from>
    <xdr:to>
      <xdr:col>98</xdr:col>
      <xdr:colOff>38100</xdr:colOff>
      <xdr:row>38</xdr:row>
      <xdr:rowOff>131572</xdr:rowOff>
    </xdr:to>
    <xdr:sp macro="" textlink="">
      <xdr:nvSpPr>
        <xdr:cNvPr id="502" name="楕円 501">
          <a:extLst>
            <a:ext uri="{FF2B5EF4-FFF2-40B4-BE49-F238E27FC236}">
              <a16:creationId xmlns:a16="http://schemas.microsoft.com/office/drawing/2014/main" id="{F7C25D8F-BDFA-4BFA-A174-56E40CC9CA94}"/>
            </a:ext>
          </a:extLst>
        </xdr:cNvPr>
        <xdr:cNvSpPr/>
      </xdr:nvSpPr>
      <xdr:spPr>
        <a:xfrm>
          <a:off x="16757650" y="63101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80772</xdr:rowOff>
    </xdr:from>
    <xdr:to>
      <xdr:col>102</xdr:col>
      <xdr:colOff>114300</xdr:colOff>
      <xdr:row>38</xdr:row>
      <xdr:rowOff>80772</xdr:rowOff>
    </xdr:to>
    <xdr:cxnSp macro="">
      <xdr:nvCxnSpPr>
        <xdr:cNvPr id="503" name="直線コネクタ 502">
          <a:extLst>
            <a:ext uri="{FF2B5EF4-FFF2-40B4-BE49-F238E27FC236}">
              <a16:creationId xmlns:a16="http://schemas.microsoft.com/office/drawing/2014/main" id="{F35F73CF-05BE-4315-98E0-B824A0C3F528}"/>
            </a:ext>
          </a:extLst>
        </xdr:cNvPr>
        <xdr:cNvCxnSpPr/>
      </xdr:nvCxnSpPr>
      <xdr:spPr>
        <a:xfrm>
          <a:off x="16802100" y="636092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EB7466C6-0C95-4769-9440-804B35DC5BDA}"/>
            </a:ext>
          </a:extLst>
        </xdr:cNvPr>
        <xdr:cNvSpPr txBox="1"/>
      </xdr:nvSpPr>
      <xdr:spPr>
        <a:xfrm>
          <a:off x="18980227"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DD292E67-89E8-45C3-BE96-0733BE617C56}"/>
            </a:ext>
          </a:extLst>
        </xdr:cNvPr>
        <xdr:cNvSpPr txBox="1"/>
      </xdr:nvSpPr>
      <xdr:spPr>
        <a:xfrm>
          <a:off x="18180127" y="66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9A9E6393-89D3-4696-A7F9-C197C0CB9B36}"/>
            </a:ext>
          </a:extLst>
        </xdr:cNvPr>
        <xdr:cNvSpPr txBox="1"/>
      </xdr:nvSpPr>
      <xdr:spPr>
        <a:xfrm>
          <a:off x="17386377"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B265BA27-AB97-4685-9C06-5BCE023157B2}"/>
            </a:ext>
          </a:extLst>
        </xdr:cNvPr>
        <xdr:cNvSpPr txBox="1"/>
      </xdr:nvSpPr>
      <xdr:spPr>
        <a:xfrm>
          <a:off x="16592627" y="654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58F49AB3-FE28-4810-89CC-6307C0DF2E8F}"/>
            </a:ext>
          </a:extLst>
        </xdr:cNvPr>
        <xdr:cNvSpPr txBox="1"/>
      </xdr:nvSpPr>
      <xdr:spPr>
        <a:xfrm>
          <a:off x="189802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32FDE901-67F4-4AFF-B9A1-A42A60DD1908}"/>
            </a:ext>
          </a:extLst>
        </xdr:cNvPr>
        <xdr:cNvSpPr txBox="1"/>
      </xdr:nvSpPr>
      <xdr:spPr>
        <a:xfrm>
          <a:off x="181801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148099</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1C9EC638-8F6C-41BD-AEE5-99DE2536EADB}"/>
            </a:ext>
          </a:extLst>
        </xdr:cNvPr>
        <xdr:cNvSpPr txBox="1"/>
      </xdr:nvSpPr>
      <xdr:spPr>
        <a:xfrm>
          <a:off x="17386377" y="60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148099</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6F1B4F12-76D0-41EF-9885-23D0F0C38098}"/>
            </a:ext>
          </a:extLst>
        </xdr:cNvPr>
        <xdr:cNvSpPr txBox="1"/>
      </xdr:nvSpPr>
      <xdr:spPr>
        <a:xfrm>
          <a:off x="16592627" y="60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B0838B53-5B67-4D4A-9BF6-CFF28D772B7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8C188F4E-92FF-4E84-B128-92769ED8EBD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46062E9-5E02-4541-A356-A1AC7C2F9BA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751263A9-578B-4C47-9A73-51D9FEA130BB}"/>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95696161-40C5-4427-BD24-2BAE48CD6744}"/>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FA2D7FFE-7C8E-49C1-85B4-49BA27918B9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CEEF999-EED7-46D7-AA3D-EC3A3A310AD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2E1ABB3D-E6FA-401C-9C65-9F2AA6AF26D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AAE82770-1863-40BC-A75D-A62186EB37B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CF79387-C091-4CB8-9D60-922458818FD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4B56F8E1-9642-4F74-9127-9DF46C6C569D}"/>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BCC01760-8FCD-4073-BACE-8398D4CE6481}"/>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B61C6167-031F-48E4-BC32-808DB6436C98}"/>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2E62D06B-E34F-4EB0-8109-DEDA797F2D3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FFAC18A3-1B84-4D4D-AAF4-D6B728A6CB26}"/>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E1A2C6C-0710-4E10-98EF-B83F9C1A831E}"/>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48E7C26-B3CF-4DAB-8128-35985335EEEF}"/>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1A02A10A-1C8D-481D-8120-9338879DABE8}"/>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AE40F16E-A900-4668-ABE2-7B1DC7662B98}"/>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7D1F76DB-F584-4C83-9F67-E9CE5888DBCA}"/>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6203C7A8-0A46-4174-99B3-F4D52479A0E7}"/>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4AB7A27F-7178-4A25-9181-04161421DB4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409B0A56-81C8-4576-B058-2188D86DC162}"/>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9100EE7-9B84-4D78-9DD8-E202B90019EE}"/>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6" name="直線コネクタ 535">
          <a:extLst>
            <a:ext uri="{FF2B5EF4-FFF2-40B4-BE49-F238E27FC236}">
              <a16:creationId xmlns:a16="http://schemas.microsoft.com/office/drawing/2014/main" id="{BE4B86B9-B2BB-46F1-8C14-C636D483B3DF}"/>
            </a:ext>
          </a:extLst>
        </xdr:cNvPr>
        <xdr:cNvCxnSpPr/>
      </xdr:nvCxnSpPr>
      <xdr:spPr>
        <a:xfrm flipV="1">
          <a:off x="14699614" y="9297670"/>
          <a:ext cx="0" cy="116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84E60DB2-5EF9-44CA-B7BD-1F1C44A55B0A}"/>
            </a:ext>
          </a:extLst>
        </xdr:cNvPr>
        <xdr:cNvSpPr txBox="1"/>
      </xdr:nvSpPr>
      <xdr:spPr>
        <a:xfrm>
          <a:off x="14738350" y="1047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8" name="直線コネクタ 537">
          <a:extLst>
            <a:ext uri="{FF2B5EF4-FFF2-40B4-BE49-F238E27FC236}">
              <a16:creationId xmlns:a16="http://schemas.microsoft.com/office/drawing/2014/main" id="{000BF658-BDC8-43CE-9569-5AB2744E5174}"/>
            </a:ext>
          </a:extLst>
        </xdr:cNvPr>
        <xdr:cNvCxnSpPr/>
      </xdr:nvCxnSpPr>
      <xdr:spPr>
        <a:xfrm>
          <a:off x="14611350" y="10466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6272A2C-310E-4D64-B4BE-604DC427FF3F}"/>
            </a:ext>
          </a:extLst>
        </xdr:cNvPr>
        <xdr:cNvSpPr txBox="1"/>
      </xdr:nvSpPr>
      <xdr:spPr>
        <a:xfrm>
          <a:off x="14738350" y="908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0" name="直線コネクタ 539">
          <a:extLst>
            <a:ext uri="{FF2B5EF4-FFF2-40B4-BE49-F238E27FC236}">
              <a16:creationId xmlns:a16="http://schemas.microsoft.com/office/drawing/2014/main" id="{58961403-1604-4757-ADB5-726A6FF9BEB4}"/>
            </a:ext>
          </a:extLst>
        </xdr:cNvPr>
        <xdr:cNvCxnSpPr/>
      </xdr:nvCxnSpPr>
      <xdr:spPr>
        <a:xfrm>
          <a:off x="14611350" y="929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6A12594A-AC59-42C6-AC1A-3F63B00F6D44}"/>
            </a:ext>
          </a:extLst>
        </xdr:cNvPr>
        <xdr:cNvSpPr txBox="1"/>
      </xdr:nvSpPr>
      <xdr:spPr>
        <a:xfrm>
          <a:off x="14738350" y="989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2" name="フローチャート: 判断 541">
          <a:extLst>
            <a:ext uri="{FF2B5EF4-FFF2-40B4-BE49-F238E27FC236}">
              <a16:creationId xmlns:a16="http://schemas.microsoft.com/office/drawing/2014/main" id="{C64525D9-9B76-49AD-BCF3-461B5BD30BDD}"/>
            </a:ext>
          </a:extLst>
        </xdr:cNvPr>
        <xdr:cNvSpPr/>
      </xdr:nvSpPr>
      <xdr:spPr>
        <a:xfrm>
          <a:off x="14649450" y="99148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3" name="フローチャート: 判断 542">
          <a:extLst>
            <a:ext uri="{FF2B5EF4-FFF2-40B4-BE49-F238E27FC236}">
              <a16:creationId xmlns:a16="http://schemas.microsoft.com/office/drawing/2014/main" id="{FBD8BDA9-8933-4C97-9BCE-CBA983D6011B}"/>
            </a:ext>
          </a:extLst>
        </xdr:cNvPr>
        <xdr:cNvSpPr/>
      </xdr:nvSpPr>
      <xdr:spPr>
        <a:xfrm>
          <a:off x="13887450" y="9896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4" name="フローチャート: 判断 543">
          <a:extLst>
            <a:ext uri="{FF2B5EF4-FFF2-40B4-BE49-F238E27FC236}">
              <a16:creationId xmlns:a16="http://schemas.microsoft.com/office/drawing/2014/main" id="{9FB1780F-385C-410C-A8EB-C082D144D0B4}"/>
            </a:ext>
          </a:extLst>
        </xdr:cNvPr>
        <xdr:cNvSpPr/>
      </xdr:nvSpPr>
      <xdr:spPr>
        <a:xfrm>
          <a:off x="13093700" y="9909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5" name="フローチャート: 判断 544">
          <a:extLst>
            <a:ext uri="{FF2B5EF4-FFF2-40B4-BE49-F238E27FC236}">
              <a16:creationId xmlns:a16="http://schemas.microsoft.com/office/drawing/2014/main" id="{5A295C2F-87D2-4054-A8E6-73E0C4D07E83}"/>
            </a:ext>
          </a:extLst>
        </xdr:cNvPr>
        <xdr:cNvSpPr/>
      </xdr:nvSpPr>
      <xdr:spPr>
        <a:xfrm>
          <a:off x="12299950" y="9907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6" name="フローチャート: 判断 545">
          <a:extLst>
            <a:ext uri="{FF2B5EF4-FFF2-40B4-BE49-F238E27FC236}">
              <a16:creationId xmlns:a16="http://schemas.microsoft.com/office/drawing/2014/main" id="{9429F848-E36B-439C-B953-0514560D0017}"/>
            </a:ext>
          </a:extLst>
        </xdr:cNvPr>
        <xdr:cNvSpPr/>
      </xdr:nvSpPr>
      <xdr:spPr>
        <a:xfrm>
          <a:off x="11487150" y="9888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622BA67-F06B-442A-824E-81F77A268B1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1A6F85B-F9FC-431E-8BDF-F1B403CCD05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86B4C50-EB2F-4377-96A4-D0F154547B6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42C57FE-E54D-4FD2-BACD-3F0E5CA2823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6211CE9-03E2-422F-873C-7C3D3CE4E07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552" name="楕円 551">
          <a:extLst>
            <a:ext uri="{FF2B5EF4-FFF2-40B4-BE49-F238E27FC236}">
              <a16:creationId xmlns:a16="http://schemas.microsoft.com/office/drawing/2014/main" id="{0AAB543E-0B2B-4BCC-86B5-1DE3570607E2}"/>
            </a:ext>
          </a:extLst>
        </xdr:cNvPr>
        <xdr:cNvSpPr/>
      </xdr:nvSpPr>
      <xdr:spPr>
        <a:xfrm>
          <a:off x="14649450" y="98545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130192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29F6159D-70FA-4F90-AE81-6F7470C570EB}"/>
            </a:ext>
          </a:extLst>
        </xdr:cNvPr>
        <xdr:cNvSpPr txBox="1"/>
      </xdr:nvSpPr>
      <xdr:spPr>
        <a:xfrm>
          <a:off x="14738350"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54" name="楕円 553">
          <a:extLst>
            <a:ext uri="{FF2B5EF4-FFF2-40B4-BE49-F238E27FC236}">
              <a16:creationId xmlns:a16="http://schemas.microsoft.com/office/drawing/2014/main" id="{2AB35455-6000-421E-BB42-1427381342A5}"/>
            </a:ext>
          </a:extLst>
        </xdr:cNvPr>
        <xdr:cNvSpPr/>
      </xdr:nvSpPr>
      <xdr:spPr>
        <a:xfrm>
          <a:off x="13887450" y="982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59</xdr:row>
      <xdr:rowOff>158115</xdr:rowOff>
    </xdr:to>
    <xdr:cxnSp macro="">
      <xdr:nvCxnSpPr>
        <xdr:cNvPr id="555" name="直線コネクタ 554">
          <a:extLst>
            <a:ext uri="{FF2B5EF4-FFF2-40B4-BE49-F238E27FC236}">
              <a16:creationId xmlns:a16="http://schemas.microsoft.com/office/drawing/2014/main" id="{8380D112-4D2E-470E-B98F-AB2C1EE4D992}"/>
            </a:ext>
          </a:extLst>
        </xdr:cNvPr>
        <xdr:cNvCxnSpPr/>
      </xdr:nvCxnSpPr>
      <xdr:spPr>
        <a:xfrm>
          <a:off x="13938250" y="9880600"/>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556" name="楕円 555">
          <a:extLst>
            <a:ext uri="{FF2B5EF4-FFF2-40B4-BE49-F238E27FC236}">
              <a16:creationId xmlns:a16="http://schemas.microsoft.com/office/drawing/2014/main" id="{A7B8C688-BFA9-44E3-8C16-2E99093D7C51}"/>
            </a:ext>
          </a:extLst>
        </xdr:cNvPr>
        <xdr:cNvSpPr/>
      </xdr:nvSpPr>
      <xdr:spPr>
        <a:xfrm>
          <a:off x="130937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133350</xdr:rowOff>
    </xdr:to>
    <xdr:cxnSp macro="">
      <xdr:nvCxnSpPr>
        <xdr:cNvPr id="557" name="直線コネクタ 556">
          <a:extLst>
            <a:ext uri="{FF2B5EF4-FFF2-40B4-BE49-F238E27FC236}">
              <a16:creationId xmlns:a16="http://schemas.microsoft.com/office/drawing/2014/main" id="{6AB58CA0-6860-4C53-900A-9D145C1ED466}"/>
            </a:ext>
          </a:extLst>
        </xdr:cNvPr>
        <xdr:cNvCxnSpPr/>
      </xdr:nvCxnSpPr>
      <xdr:spPr>
        <a:xfrm>
          <a:off x="13144500" y="985393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33020</xdr:rowOff>
    </xdr:from>
    <xdr:to>
      <xdr:col>72</xdr:col>
      <xdr:colOff>38100</xdr:colOff>
      <xdr:row>59</xdr:row>
      <xdr:rowOff>134620</xdr:rowOff>
    </xdr:to>
    <xdr:sp macro="" textlink="">
      <xdr:nvSpPr>
        <xdr:cNvPr id="558" name="楕円 557">
          <a:extLst>
            <a:ext uri="{FF2B5EF4-FFF2-40B4-BE49-F238E27FC236}">
              <a16:creationId xmlns:a16="http://schemas.microsoft.com/office/drawing/2014/main" id="{84EE8498-8FC4-4211-9913-1E50AC72C38B}"/>
            </a:ext>
          </a:extLst>
        </xdr:cNvPr>
        <xdr:cNvSpPr/>
      </xdr:nvSpPr>
      <xdr:spPr>
        <a:xfrm>
          <a:off x="12299950" y="9780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83820</xdr:rowOff>
    </xdr:from>
    <xdr:to>
      <xdr:col>76</xdr:col>
      <xdr:colOff>114300</xdr:colOff>
      <xdr:row>59</xdr:row>
      <xdr:rowOff>106680</xdr:rowOff>
    </xdr:to>
    <xdr:cxnSp macro="">
      <xdr:nvCxnSpPr>
        <xdr:cNvPr id="559" name="直線コネクタ 558">
          <a:extLst>
            <a:ext uri="{FF2B5EF4-FFF2-40B4-BE49-F238E27FC236}">
              <a16:creationId xmlns:a16="http://schemas.microsoft.com/office/drawing/2014/main" id="{AA388BFE-D677-4708-8201-966F1871A6D2}"/>
            </a:ext>
          </a:extLst>
        </xdr:cNvPr>
        <xdr:cNvCxnSpPr/>
      </xdr:nvCxnSpPr>
      <xdr:spPr>
        <a:xfrm>
          <a:off x="12344400" y="983107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560" name="楕円 559">
          <a:extLst>
            <a:ext uri="{FF2B5EF4-FFF2-40B4-BE49-F238E27FC236}">
              <a16:creationId xmlns:a16="http://schemas.microsoft.com/office/drawing/2014/main" id="{A9377F5E-3394-4B29-8D90-8093E5EFB869}"/>
            </a:ext>
          </a:extLst>
        </xdr:cNvPr>
        <xdr:cNvSpPr/>
      </xdr:nvSpPr>
      <xdr:spPr>
        <a:xfrm>
          <a:off x="11487150" y="9746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83820</xdr:rowOff>
    </xdr:to>
    <xdr:cxnSp macro="">
      <xdr:nvCxnSpPr>
        <xdr:cNvPr id="561" name="直線コネクタ 560">
          <a:extLst>
            <a:ext uri="{FF2B5EF4-FFF2-40B4-BE49-F238E27FC236}">
              <a16:creationId xmlns:a16="http://schemas.microsoft.com/office/drawing/2014/main" id="{D4E84C0A-7734-4DBE-A02E-0AEAF9562627}"/>
            </a:ext>
          </a:extLst>
        </xdr:cNvPr>
        <xdr:cNvCxnSpPr/>
      </xdr:nvCxnSpPr>
      <xdr:spPr>
        <a:xfrm>
          <a:off x="11537950" y="979106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62" name="n_1aveValue【学校施設】&#10;有形固定資産減価償却率">
          <a:extLst>
            <a:ext uri="{FF2B5EF4-FFF2-40B4-BE49-F238E27FC236}">
              <a16:creationId xmlns:a16="http://schemas.microsoft.com/office/drawing/2014/main" id="{A084CBE9-9C31-4EF9-8FC1-48159A7E230A}"/>
            </a:ext>
          </a:extLst>
        </xdr:cNvPr>
        <xdr:cNvSpPr txBox="1"/>
      </xdr:nvSpPr>
      <xdr:spPr>
        <a:xfrm>
          <a:off x="13742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3" name="n_2aveValue【学校施設】&#10;有形固定資産減価償却率">
          <a:extLst>
            <a:ext uri="{FF2B5EF4-FFF2-40B4-BE49-F238E27FC236}">
              <a16:creationId xmlns:a16="http://schemas.microsoft.com/office/drawing/2014/main" id="{0CB26DE5-C5FB-461A-97CB-72AE7BD17269}"/>
            </a:ext>
          </a:extLst>
        </xdr:cNvPr>
        <xdr:cNvSpPr txBox="1"/>
      </xdr:nvSpPr>
      <xdr:spPr>
        <a:xfrm>
          <a:off x="1296099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4" name="n_3aveValue【学校施設】&#10;有形固定資産減価償却率">
          <a:extLst>
            <a:ext uri="{FF2B5EF4-FFF2-40B4-BE49-F238E27FC236}">
              <a16:creationId xmlns:a16="http://schemas.microsoft.com/office/drawing/2014/main" id="{33097F72-0101-4316-8B9B-7BAF0138D8C5}"/>
            </a:ext>
          </a:extLst>
        </xdr:cNvPr>
        <xdr:cNvSpPr txBox="1"/>
      </xdr:nvSpPr>
      <xdr:spPr>
        <a:xfrm>
          <a:off x="121672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5" name="n_4aveValue【学校施設】&#10;有形固定資産減価償却率">
          <a:extLst>
            <a:ext uri="{FF2B5EF4-FFF2-40B4-BE49-F238E27FC236}">
              <a16:creationId xmlns:a16="http://schemas.microsoft.com/office/drawing/2014/main" id="{2368C812-9E38-41EE-918F-34B271D9C836}"/>
            </a:ext>
          </a:extLst>
        </xdr:cNvPr>
        <xdr:cNvSpPr txBox="1"/>
      </xdr:nvSpPr>
      <xdr:spPr>
        <a:xfrm>
          <a:off x="113544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566" name="n_1mainValue【学校施設】&#10;有形固定資産減価償却率">
          <a:extLst>
            <a:ext uri="{FF2B5EF4-FFF2-40B4-BE49-F238E27FC236}">
              <a16:creationId xmlns:a16="http://schemas.microsoft.com/office/drawing/2014/main" id="{4CB00A26-8AE2-4A9C-B73B-13C94A4FC62D}"/>
            </a:ext>
          </a:extLst>
        </xdr:cNvPr>
        <xdr:cNvSpPr txBox="1"/>
      </xdr:nvSpPr>
      <xdr:spPr>
        <a:xfrm>
          <a:off x="13742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567" name="n_2mainValue【学校施設】&#10;有形固定資産減価償却率">
          <a:extLst>
            <a:ext uri="{FF2B5EF4-FFF2-40B4-BE49-F238E27FC236}">
              <a16:creationId xmlns:a16="http://schemas.microsoft.com/office/drawing/2014/main" id="{9BC4727B-72F7-4DFA-BA69-760036EB909A}"/>
            </a:ext>
          </a:extLst>
        </xdr:cNvPr>
        <xdr:cNvSpPr txBox="1"/>
      </xdr:nvSpPr>
      <xdr:spPr>
        <a:xfrm>
          <a:off x="1296099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151147</xdr:rowOff>
    </xdr:from>
    <xdr:ext cx="405111" cy="259045"/>
    <xdr:sp macro="" textlink="">
      <xdr:nvSpPr>
        <xdr:cNvPr id="568" name="n_3mainValue【学校施設】&#10;有形固定資産減価償却率">
          <a:extLst>
            <a:ext uri="{FF2B5EF4-FFF2-40B4-BE49-F238E27FC236}">
              <a16:creationId xmlns:a16="http://schemas.microsoft.com/office/drawing/2014/main" id="{CECD0AB9-3CAE-4FD3-A462-E7252A213E2C}"/>
            </a:ext>
          </a:extLst>
        </xdr:cNvPr>
        <xdr:cNvSpPr txBox="1"/>
      </xdr:nvSpPr>
      <xdr:spPr>
        <a:xfrm>
          <a:off x="12167244" y="956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111142</xdr:rowOff>
    </xdr:from>
    <xdr:ext cx="405111" cy="259045"/>
    <xdr:sp macro="" textlink="">
      <xdr:nvSpPr>
        <xdr:cNvPr id="569" name="n_4mainValue【学校施設】&#10;有形固定資産減価償却率">
          <a:extLst>
            <a:ext uri="{FF2B5EF4-FFF2-40B4-BE49-F238E27FC236}">
              <a16:creationId xmlns:a16="http://schemas.microsoft.com/office/drawing/2014/main" id="{98E7B7F8-E9E3-478E-BA5A-1D97F7EE8DD1}"/>
            </a:ext>
          </a:extLst>
        </xdr:cNvPr>
        <xdr:cNvSpPr txBox="1"/>
      </xdr:nvSpPr>
      <xdr:spPr>
        <a:xfrm>
          <a:off x="11354444" y="952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B299B50-F0FF-45C3-B772-2E0707F50A6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00AEC84-B990-4909-BD38-E12DA954C9F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304F4EB-FAC7-4659-952F-CC386DCB26E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14BAB62-C6D3-458E-B8F2-14995E738E8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07F5937-1BCA-4A4F-94A6-62A90C2C3EE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9BFA9D5-670B-4878-BD98-4A5B0D11AAD4}"/>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36B2FB2-496E-49FB-8D6F-5BE3485AE86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DBEBE3B-E71D-45B8-ADA7-40D88D524AD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70C09502-176E-4C3B-89CB-B15FDDF3D68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9B5A0814-2502-4138-B1A7-3AEEF538C2F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16D43430-AE15-4C46-85C8-7BB5FCBF3F5D}"/>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90EB727-4909-4724-A22F-F7084A5104F3}"/>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E3411130-33B2-4226-BBE6-922C94AAA05E}"/>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8DBC03BF-558F-4E3B-800E-FF88544D3FB9}"/>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D725B363-55CC-454C-B137-FE258458FA4C}"/>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0CF4DD3F-63B6-49C8-A49C-4A99DA115045}"/>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EFC1DE8A-984A-4E4D-8628-386160050B4F}"/>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BA6F8C9C-2602-4E6E-A5C2-0EF99BE18122}"/>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B755CCD-A278-40EA-9335-7AEF82AE38C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A3AFCC56-7FD8-41BE-9CFB-15DB517EC786}"/>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ED173658-53AF-42EC-AE9E-CE9DA1519A0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91" name="直線コネクタ 590">
          <a:extLst>
            <a:ext uri="{FF2B5EF4-FFF2-40B4-BE49-F238E27FC236}">
              <a16:creationId xmlns:a16="http://schemas.microsoft.com/office/drawing/2014/main" id="{7E455BE0-6791-4598-83EC-BB6D106C7491}"/>
            </a:ext>
          </a:extLst>
        </xdr:cNvPr>
        <xdr:cNvCxnSpPr/>
      </xdr:nvCxnSpPr>
      <xdr:spPr>
        <a:xfrm flipV="1">
          <a:off x="19951064" y="9150858"/>
          <a:ext cx="0" cy="11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2" name="【学校施設】&#10;一人当たり面積最小値テキスト">
          <a:extLst>
            <a:ext uri="{FF2B5EF4-FFF2-40B4-BE49-F238E27FC236}">
              <a16:creationId xmlns:a16="http://schemas.microsoft.com/office/drawing/2014/main" id="{7C64F2EF-D3DB-467B-98BC-7C1B71B05AAF}"/>
            </a:ext>
          </a:extLst>
        </xdr:cNvPr>
        <xdr:cNvSpPr txBox="1"/>
      </xdr:nvSpPr>
      <xdr:spPr>
        <a:xfrm>
          <a:off x="19989800" y="103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3" name="直線コネクタ 592">
          <a:extLst>
            <a:ext uri="{FF2B5EF4-FFF2-40B4-BE49-F238E27FC236}">
              <a16:creationId xmlns:a16="http://schemas.microsoft.com/office/drawing/2014/main" id="{27E7F553-CA1C-4406-BB8E-9DF4B37C93A5}"/>
            </a:ext>
          </a:extLst>
        </xdr:cNvPr>
        <xdr:cNvCxnSpPr/>
      </xdr:nvCxnSpPr>
      <xdr:spPr>
        <a:xfrm>
          <a:off x="19881850" y="10330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4" name="【学校施設】&#10;一人当たり面積最大値テキスト">
          <a:extLst>
            <a:ext uri="{FF2B5EF4-FFF2-40B4-BE49-F238E27FC236}">
              <a16:creationId xmlns:a16="http://schemas.microsoft.com/office/drawing/2014/main" id="{60DCDD59-6DB1-48FB-8A0E-13B21CD98C3E}"/>
            </a:ext>
          </a:extLst>
        </xdr:cNvPr>
        <xdr:cNvSpPr txBox="1"/>
      </xdr:nvSpPr>
      <xdr:spPr>
        <a:xfrm>
          <a:off x="19989800" y="89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5" name="直線コネクタ 594">
          <a:extLst>
            <a:ext uri="{FF2B5EF4-FFF2-40B4-BE49-F238E27FC236}">
              <a16:creationId xmlns:a16="http://schemas.microsoft.com/office/drawing/2014/main" id="{D67564D1-E0B4-4DA0-A69C-93FA7B60C6C6}"/>
            </a:ext>
          </a:extLst>
        </xdr:cNvPr>
        <xdr:cNvCxnSpPr/>
      </xdr:nvCxnSpPr>
      <xdr:spPr>
        <a:xfrm>
          <a:off x="19881850" y="9150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6" name="【学校施設】&#10;一人当たり面積平均値テキスト">
          <a:extLst>
            <a:ext uri="{FF2B5EF4-FFF2-40B4-BE49-F238E27FC236}">
              <a16:creationId xmlns:a16="http://schemas.microsoft.com/office/drawing/2014/main" id="{EAD441DE-B8F9-43FB-B455-357E7C134EF5}"/>
            </a:ext>
          </a:extLst>
        </xdr:cNvPr>
        <xdr:cNvSpPr txBox="1"/>
      </xdr:nvSpPr>
      <xdr:spPr>
        <a:xfrm>
          <a:off x="19989800" y="99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7" name="フローチャート: 判断 596">
          <a:extLst>
            <a:ext uri="{FF2B5EF4-FFF2-40B4-BE49-F238E27FC236}">
              <a16:creationId xmlns:a16="http://schemas.microsoft.com/office/drawing/2014/main" id="{55689E0F-326D-4144-9364-89C40875CA7E}"/>
            </a:ext>
          </a:extLst>
        </xdr:cNvPr>
        <xdr:cNvSpPr/>
      </xdr:nvSpPr>
      <xdr:spPr>
        <a:xfrm>
          <a:off x="19900900" y="10093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8" name="フローチャート: 判断 597">
          <a:extLst>
            <a:ext uri="{FF2B5EF4-FFF2-40B4-BE49-F238E27FC236}">
              <a16:creationId xmlns:a16="http://schemas.microsoft.com/office/drawing/2014/main" id="{CBAB481B-7209-4919-AC94-90E645B3E311}"/>
            </a:ext>
          </a:extLst>
        </xdr:cNvPr>
        <xdr:cNvSpPr/>
      </xdr:nvSpPr>
      <xdr:spPr>
        <a:xfrm>
          <a:off x="19157950" y="10094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9" name="フローチャート: 判断 598">
          <a:extLst>
            <a:ext uri="{FF2B5EF4-FFF2-40B4-BE49-F238E27FC236}">
              <a16:creationId xmlns:a16="http://schemas.microsoft.com/office/drawing/2014/main" id="{7183B1BF-6524-4E3A-8D6A-6848EDAE94D5}"/>
            </a:ext>
          </a:extLst>
        </xdr:cNvPr>
        <xdr:cNvSpPr/>
      </xdr:nvSpPr>
      <xdr:spPr>
        <a:xfrm>
          <a:off x="18345150" y="1010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600" name="フローチャート: 判断 599">
          <a:extLst>
            <a:ext uri="{FF2B5EF4-FFF2-40B4-BE49-F238E27FC236}">
              <a16:creationId xmlns:a16="http://schemas.microsoft.com/office/drawing/2014/main" id="{435DB501-BCC9-47AF-B82B-F004342E6D21}"/>
            </a:ext>
          </a:extLst>
        </xdr:cNvPr>
        <xdr:cNvSpPr/>
      </xdr:nvSpPr>
      <xdr:spPr>
        <a:xfrm>
          <a:off x="17551400" y="100188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601" name="フローチャート: 判断 600">
          <a:extLst>
            <a:ext uri="{FF2B5EF4-FFF2-40B4-BE49-F238E27FC236}">
              <a16:creationId xmlns:a16="http://schemas.microsoft.com/office/drawing/2014/main" id="{E588CE56-2254-4E2B-ACAE-B4C51FF413CE}"/>
            </a:ext>
          </a:extLst>
        </xdr:cNvPr>
        <xdr:cNvSpPr/>
      </xdr:nvSpPr>
      <xdr:spPr>
        <a:xfrm>
          <a:off x="16757650" y="10027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6E5E484-92AC-4BE7-A83D-75649E97113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8CC55B2-5DB0-4FF1-BF5E-E175FF59A20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CE707E9-FE71-4AB7-9619-44E46DE5509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17AE6F2-CA13-40D8-8159-EAC732AA75D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5CEE217-3DEC-4641-8233-9C415909CE1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07" name="楕円 606">
          <a:extLst>
            <a:ext uri="{FF2B5EF4-FFF2-40B4-BE49-F238E27FC236}">
              <a16:creationId xmlns:a16="http://schemas.microsoft.com/office/drawing/2014/main" id="{34FC9573-70BC-4FA1-A006-06E8EB84E623}"/>
            </a:ext>
          </a:extLst>
        </xdr:cNvPr>
        <xdr:cNvSpPr/>
      </xdr:nvSpPr>
      <xdr:spPr>
        <a:xfrm>
          <a:off x="19900900" y="101900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27576</xdr:rowOff>
    </xdr:from>
    <xdr:ext cx="469744" cy="259045"/>
    <xdr:sp macro="" textlink="">
      <xdr:nvSpPr>
        <xdr:cNvPr id="608" name="【学校施設】&#10;一人当たり面積該当値テキスト">
          <a:extLst>
            <a:ext uri="{FF2B5EF4-FFF2-40B4-BE49-F238E27FC236}">
              <a16:creationId xmlns:a16="http://schemas.microsoft.com/office/drawing/2014/main" id="{08C6ED59-8371-4562-B0E4-1092E49F0C91}"/>
            </a:ext>
          </a:extLst>
        </xdr:cNvPr>
        <xdr:cNvSpPr txBox="1"/>
      </xdr:nvSpPr>
      <xdr:spPr>
        <a:xfrm>
          <a:off x="19989800" y="1010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113564</xdr:rowOff>
    </xdr:from>
    <xdr:to>
      <xdr:col>112</xdr:col>
      <xdr:colOff>38100</xdr:colOff>
      <xdr:row>62</xdr:row>
      <xdr:rowOff>43714</xdr:rowOff>
    </xdr:to>
    <xdr:sp macro="" textlink="">
      <xdr:nvSpPr>
        <xdr:cNvPr id="609" name="楕円 608">
          <a:extLst>
            <a:ext uri="{FF2B5EF4-FFF2-40B4-BE49-F238E27FC236}">
              <a16:creationId xmlns:a16="http://schemas.microsoft.com/office/drawing/2014/main" id="{6F0ECCB5-2D06-4232-9ADA-8A8DBE2BEF66}"/>
            </a:ext>
          </a:extLst>
        </xdr:cNvPr>
        <xdr:cNvSpPr/>
      </xdr:nvSpPr>
      <xdr:spPr>
        <a:xfrm>
          <a:off x="19157950" y="101910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163449</xdr:rowOff>
    </xdr:from>
    <xdr:to>
      <xdr:col>116</xdr:col>
      <xdr:colOff>63500</xdr:colOff>
      <xdr:row>61</xdr:row>
      <xdr:rowOff>164364</xdr:rowOff>
    </xdr:to>
    <xdr:cxnSp macro="">
      <xdr:nvCxnSpPr>
        <xdr:cNvPr id="610" name="直線コネクタ 609">
          <a:extLst>
            <a:ext uri="{FF2B5EF4-FFF2-40B4-BE49-F238E27FC236}">
              <a16:creationId xmlns:a16="http://schemas.microsoft.com/office/drawing/2014/main" id="{00765024-1F5B-4B2B-BFF7-1EFF23BB01B1}"/>
            </a:ext>
          </a:extLst>
        </xdr:cNvPr>
        <xdr:cNvCxnSpPr/>
      </xdr:nvCxnSpPr>
      <xdr:spPr>
        <a:xfrm flipV="1">
          <a:off x="19202400" y="10240899"/>
          <a:ext cx="7493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114249</xdr:rowOff>
    </xdr:from>
    <xdr:to>
      <xdr:col>107</xdr:col>
      <xdr:colOff>101600</xdr:colOff>
      <xdr:row>62</xdr:row>
      <xdr:rowOff>44399</xdr:rowOff>
    </xdr:to>
    <xdr:sp macro="" textlink="">
      <xdr:nvSpPr>
        <xdr:cNvPr id="611" name="楕円 610">
          <a:extLst>
            <a:ext uri="{FF2B5EF4-FFF2-40B4-BE49-F238E27FC236}">
              <a16:creationId xmlns:a16="http://schemas.microsoft.com/office/drawing/2014/main" id="{F93BE2C9-0DC9-4F10-B2D9-94C394E896EC}"/>
            </a:ext>
          </a:extLst>
        </xdr:cNvPr>
        <xdr:cNvSpPr/>
      </xdr:nvSpPr>
      <xdr:spPr>
        <a:xfrm>
          <a:off x="18345150" y="101916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164364</xdr:rowOff>
    </xdr:from>
    <xdr:to>
      <xdr:col>111</xdr:col>
      <xdr:colOff>177800</xdr:colOff>
      <xdr:row>61</xdr:row>
      <xdr:rowOff>165049</xdr:rowOff>
    </xdr:to>
    <xdr:cxnSp macro="">
      <xdr:nvCxnSpPr>
        <xdr:cNvPr id="612" name="直線コネクタ 611">
          <a:extLst>
            <a:ext uri="{FF2B5EF4-FFF2-40B4-BE49-F238E27FC236}">
              <a16:creationId xmlns:a16="http://schemas.microsoft.com/office/drawing/2014/main" id="{088BE1C8-CCC4-4B87-AAAA-50BBE5D2F412}"/>
            </a:ext>
          </a:extLst>
        </xdr:cNvPr>
        <xdr:cNvCxnSpPr/>
      </xdr:nvCxnSpPr>
      <xdr:spPr>
        <a:xfrm flipV="1">
          <a:off x="18395950" y="10241814"/>
          <a:ext cx="80645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65557</xdr:rowOff>
    </xdr:from>
    <xdr:to>
      <xdr:col>102</xdr:col>
      <xdr:colOff>165100</xdr:colOff>
      <xdr:row>61</xdr:row>
      <xdr:rowOff>167157</xdr:rowOff>
    </xdr:to>
    <xdr:sp macro="" textlink="">
      <xdr:nvSpPr>
        <xdr:cNvPr id="613" name="楕円 612">
          <a:extLst>
            <a:ext uri="{FF2B5EF4-FFF2-40B4-BE49-F238E27FC236}">
              <a16:creationId xmlns:a16="http://schemas.microsoft.com/office/drawing/2014/main" id="{29B03E02-AB9B-4891-AF52-12A1B9610CF0}"/>
            </a:ext>
          </a:extLst>
        </xdr:cNvPr>
        <xdr:cNvSpPr/>
      </xdr:nvSpPr>
      <xdr:spPr>
        <a:xfrm>
          <a:off x="17551400" y="101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116357</xdr:rowOff>
    </xdr:from>
    <xdr:to>
      <xdr:col>107</xdr:col>
      <xdr:colOff>50800</xdr:colOff>
      <xdr:row>61</xdr:row>
      <xdr:rowOff>165049</xdr:rowOff>
    </xdr:to>
    <xdr:cxnSp macro="">
      <xdr:nvCxnSpPr>
        <xdr:cNvPr id="614" name="直線コネクタ 613">
          <a:extLst>
            <a:ext uri="{FF2B5EF4-FFF2-40B4-BE49-F238E27FC236}">
              <a16:creationId xmlns:a16="http://schemas.microsoft.com/office/drawing/2014/main" id="{685BA866-4E35-46D6-9275-8D1B2F0ED16C}"/>
            </a:ext>
          </a:extLst>
        </xdr:cNvPr>
        <xdr:cNvCxnSpPr/>
      </xdr:nvCxnSpPr>
      <xdr:spPr>
        <a:xfrm>
          <a:off x="17602200" y="10193807"/>
          <a:ext cx="79375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64643</xdr:rowOff>
    </xdr:from>
    <xdr:to>
      <xdr:col>98</xdr:col>
      <xdr:colOff>38100</xdr:colOff>
      <xdr:row>61</xdr:row>
      <xdr:rowOff>166243</xdr:rowOff>
    </xdr:to>
    <xdr:sp macro="" textlink="">
      <xdr:nvSpPr>
        <xdr:cNvPr id="615" name="楕円 614">
          <a:extLst>
            <a:ext uri="{FF2B5EF4-FFF2-40B4-BE49-F238E27FC236}">
              <a16:creationId xmlns:a16="http://schemas.microsoft.com/office/drawing/2014/main" id="{26CEDEB3-A6DB-4EB4-8B77-9C391E36CA12}"/>
            </a:ext>
          </a:extLst>
        </xdr:cNvPr>
        <xdr:cNvSpPr/>
      </xdr:nvSpPr>
      <xdr:spPr>
        <a:xfrm>
          <a:off x="16757650" y="10142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115443</xdr:rowOff>
    </xdr:from>
    <xdr:to>
      <xdr:col>102</xdr:col>
      <xdr:colOff>114300</xdr:colOff>
      <xdr:row>61</xdr:row>
      <xdr:rowOff>116357</xdr:rowOff>
    </xdr:to>
    <xdr:cxnSp macro="">
      <xdr:nvCxnSpPr>
        <xdr:cNvPr id="616" name="直線コネクタ 615">
          <a:extLst>
            <a:ext uri="{FF2B5EF4-FFF2-40B4-BE49-F238E27FC236}">
              <a16:creationId xmlns:a16="http://schemas.microsoft.com/office/drawing/2014/main" id="{57D00A9C-20B9-47AD-B1E6-6238AEA6FA36}"/>
            </a:ext>
          </a:extLst>
        </xdr:cNvPr>
        <xdr:cNvCxnSpPr/>
      </xdr:nvCxnSpPr>
      <xdr:spPr>
        <a:xfrm>
          <a:off x="16802100" y="10192893"/>
          <a:ext cx="8001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7" name="n_1aveValue【学校施設】&#10;一人当たり面積">
          <a:extLst>
            <a:ext uri="{FF2B5EF4-FFF2-40B4-BE49-F238E27FC236}">
              <a16:creationId xmlns:a16="http://schemas.microsoft.com/office/drawing/2014/main" id="{4D05E1E4-1DC1-40F7-849C-B1A4738070E9}"/>
            </a:ext>
          </a:extLst>
        </xdr:cNvPr>
        <xdr:cNvSpPr txBox="1"/>
      </xdr:nvSpPr>
      <xdr:spPr>
        <a:xfrm>
          <a:off x="18980227" y="988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8" name="n_2aveValue【学校施設】&#10;一人当たり面積">
          <a:extLst>
            <a:ext uri="{FF2B5EF4-FFF2-40B4-BE49-F238E27FC236}">
              <a16:creationId xmlns:a16="http://schemas.microsoft.com/office/drawing/2014/main" id="{CFF92123-8AEB-4FD8-967F-206B8EE1F276}"/>
            </a:ext>
          </a:extLst>
        </xdr:cNvPr>
        <xdr:cNvSpPr txBox="1"/>
      </xdr:nvSpPr>
      <xdr:spPr>
        <a:xfrm>
          <a:off x="18180127" y="98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619" name="n_3aveValue【学校施設】&#10;一人当たり面積">
          <a:extLst>
            <a:ext uri="{FF2B5EF4-FFF2-40B4-BE49-F238E27FC236}">
              <a16:creationId xmlns:a16="http://schemas.microsoft.com/office/drawing/2014/main" id="{269154E6-488D-43E2-AA4C-CA5904EC107A}"/>
            </a:ext>
          </a:extLst>
        </xdr:cNvPr>
        <xdr:cNvSpPr txBox="1"/>
      </xdr:nvSpPr>
      <xdr:spPr>
        <a:xfrm>
          <a:off x="17386377" y="980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620" name="n_4aveValue【学校施設】&#10;一人当たり面積">
          <a:extLst>
            <a:ext uri="{FF2B5EF4-FFF2-40B4-BE49-F238E27FC236}">
              <a16:creationId xmlns:a16="http://schemas.microsoft.com/office/drawing/2014/main" id="{53E9121C-EC9F-4F5F-9322-EC706BDDBC4A}"/>
            </a:ext>
          </a:extLst>
        </xdr:cNvPr>
        <xdr:cNvSpPr txBox="1"/>
      </xdr:nvSpPr>
      <xdr:spPr>
        <a:xfrm>
          <a:off x="16592627" y="980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34841</xdr:rowOff>
    </xdr:from>
    <xdr:ext cx="469744" cy="259045"/>
    <xdr:sp macro="" textlink="">
      <xdr:nvSpPr>
        <xdr:cNvPr id="621" name="n_1mainValue【学校施設】&#10;一人当たり面積">
          <a:extLst>
            <a:ext uri="{FF2B5EF4-FFF2-40B4-BE49-F238E27FC236}">
              <a16:creationId xmlns:a16="http://schemas.microsoft.com/office/drawing/2014/main" id="{12A04E01-0391-4477-86B6-9BEB3E676FA4}"/>
            </a:ext>
          </a:extLst>
        </xdr:cNvPr>
        <xdr:cNvSpPr txBox="1"/>
      </xdr:nvSpPr>
      <xdr:spPr>
        <a:xfrm>
          <a:off x="18980227" y="102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35526</xdr:rowOff>
    </xdr:from>
    <xdr:ext cx="469744" cy="259045"/>
    <xdr:sp macro="" textlink="">
      <xdr:nvSpPr>
        <xdr:cNvPr id="622" name="n_2mainValue【学校施設】&#10;一人当たり面積">
          <a:extLst>
            <a:ext uri="{FF2B5EF4-FFF2-40B4-BE49-F238E27FC236}">
              <a16:creationId xmlns:a16="http://schemas.microsoft.com/office/drawing/2014/main" id="{F729730A-AA92-468D-AD4D-0774331041E8}"/>
            </a:ext>
          </a:extLst>
        </xdr:cNvPr>
        <xdr:cNvSpPr txBox="1"/>
      </xdr:nvSpPr>
      <xdr:spPr>
        <a:xfrm>
          <a:off x="18180127" y="1027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158284</xdr:rowOff>
    </xdr:from>
    <xdr:ext cx="469744" cy="259045"/>
    <xdr:sp macro="" textlink="">
      <xdr:nvSpPr>
        <xdr:cNvPr id="623" name="n_3mainValue【学校施設】&#10;一人当たり面積">
          <a:extLst>
            <a:ext uri="{FF2B5EF4-FFF2-40B4-BE49-F238E27FC236}">
              <a16:creationId xmlns:a16="http://schemas.microsoft.com/office/drawing/2014/main" id="{238A723D-BF14-471E-B56D-824A17E8A78F}"/>
            </a:ext>
          </a:extLst>
        </xdr:cNvPr>
        <xdr:cNvSpPr txBox="1"/>
      </xdr:nvSpPr>
      <xdr:spPr>
        <a:xfrm>
          <a:off x="17386377" y="1023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157370</xdr:rowOff>
    </xdr:from>
    <xdr:ext cx="469744" cy="259045"/>
    <xdr:sp macro="" textlink="">
      <xdr:nvSpPr>
        <xdr:cNvPr id="624" name="n_4mainValue【学校施設】&#10;一人当たり面積">
          <a:extLst>
            <a:ext uri="{FF2B5EF4-FFF2-40B4-BE49-F238E27FC236}">
              <a16:creationId xmlns:a16="http://schemas.microsoft.com/office/drawing/2014/main" id="{D0C0DF8F-6D51-414C-A0C3-BF0EADB08A64}"/>
            </a:ext>
          </a:extLst>
        </xdr:cNvPr>
        <xdr:cNvSpPr txBox="1"/>
      </xdr:nvSpPr>
      <xdr:spPr>
        <a:xfrm>
          <a:off x="16592627" y="1023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1C2AFA9-8AEA-4EB2-941E-7E219EE27C3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CFC20E9-8ED7-41A2-9B33-2D608B0CDAA5}"/>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6583CEB-A22C-4AFF-A0F4-A6276007BF05}"/>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478C56D4-0503-47AE-8AC1-42B753A2EB8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0F1CF03-9031-42CB-AB6C-AE7FED28458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93727DF-C7BB-4139-9321-8ADAB5C177A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37A29222-7109-44A5-B7E1-90C15088FBF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32ACDBAA-AA90-485F-87C0-8C5B5F5A6E3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A4B28885-CD33-4BEE-81B3-15249B9D7F8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CFFCBD57-6EC1-468C-BC37-4604E72945B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94438818-62F9-4D84-84D2-82353BCA5053}"/>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F7BDECF4-8D45-4ECD-A6D3-AB81110482D1}"/>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4BF63DA2-3891-4E5A-A162-52D180D4D2BB}"/>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A21DCD60-C0A1-4CC4-85B6-96E9BD8B6C9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A1C6A34A-2C06-4209-BA25-CA81E629FCCE}"/>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84725056-531F-426D-A317-C79F0A355F8D}"/>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DA4F3734-9DB4-478F-9F5E-3201501CB557}"/>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ABAE6B17-81D3-4978-A7E0-71722854BB87}"/>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A6E3A2EC-250B-4D7B-88B8-7024B2340CFB}"/>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F10A9E5-F54F-4773-B95B-43B18BB3F6C7}"/>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F1A73068-13E7-443A-A5FF-372615FE20E9}"/>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E8EB7838-CFDA-40FC-A7AB-A81E48CC4A9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DBD2ABBC-1062-4307-855E-8330355D048C}"/>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85D1284E-AEA1-46F6-A4DD-9BBA971A28A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E0CD0827-4C4E-416C-9DC7-2BF5ABA3F61D}"/>
            </a:ext>
          </a:extLst>
        </xdr:cNvPr>
        <xdr:cNvCxnSpPr/>
      </xdr:nvCxnSpPr>
      <xdr:spPr>
        <a:xfrm flipV="1">
          <a:off x="14699614" y="1275905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04B374E5-D16E-4F13-9B52-3B531E8E8093}"/>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DE2D7918-7779-48FA-9C1A-29010C855E7A}"/>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2" name="【児童館】&#10;有形固定資産減価償却率最大値テキスト">
          <a:extLst>
            <a:ext uri="{FF2B5EF4-FFF2-40B4-BE49-F238E27FC236}">
              <a16:creationId xmlns:a16="http://schemas.microsoft.com/office/drawing/2014/main" id="{34235255-81D2-4CAD-A30A-465A212E5248}"/>
            </a:ext>
          </a:extLst>
        </xdr:cNvPr>
        <xdr:cNvSpPr txBox="1"/>
      </xdr:nvSpPr>
      <xdr:spPr>
        <a:xfrm>
          <a:off x="14738350" y="1254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3" name="直線コネクタ 652">
          <a:extLst>
            <a:ext uri="{FF2B5EF4-FFF2-40B4-BE49-F238E27FC236}">
              <a16:creationId xmlns:a16="http://schemas.microsoft.com/office/drawing/2014/main" id="{A56B54E7-C207-47DD-8F4A-A7CD6EC1613C}"/>
            </a:ext>
          </a:extLst>
        </xdr:cNvPr>
        <xdr:cNvCxnSpPr/>
      </xdr:nvCxnSpPr>
      <xdr:spPr>
        <a:xfrm>
          <a:off x="14611350" y="12759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54" name="【児童館】&#10;有形固定資産減価償却率平均値テキスト">
          <a:extLst>
            <a:ext uri="{FF2B5EF4-FFF2-40B4-BE49-F238E27FC236}">
              <a16:creationId xmlns:a16="http://schemas.microsoft.com/office/drawing/2014/main" id="{B36652EF-7BB3-47D5-A9B6-5EB02DAF9A3C}"/>
            </a:ext>
          </a:extLst>
        </xdr:cNvPr>
        <xdr:cNvSpPr txBox="1"/>
      </xdr:nvSpPr>
      <xdr:spPr>
        <a:xfrm>
          <a:off x="14738350" y="1346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5" name="フローチャート: 判断 654">
          <a:extLst>
            <a:ext uri="{FF2B5EF4-FFF2-40B4-BE49-F238E27FC236}">
              <a16:creationId xmlns:a16="http://schemas.microsoft.com/office/drawing/2014/main" id="{B8249A0E-4C51-45C7-AFA7-CEAF92532EFA}"/>
            </a:ext>
          </a:extLst>
        </xdr:cNvPr>
        <xdr:cNvSpPr/>
      </xdr:nvSpPr>
      <xdr:spPr>
        <a:xfrm>
          <a:off x="14649450" y="13486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6" name="フローチャート: 判断 655">
          <a:extLst>
            <a:ext uri="{FF2B5EF4-FFF2-40B4-BE49-F238E27FC236}">
              <a16:creationId xmlns:a16="http://schemas.microsoft.com/office/drawing/2014/main" id="{E96F45ED-76C7-4FC5-8536-DFE4E2CBF3F0}"/>
            </a:ext>
          </a:extLst>
        </xdr:cNvPr>
        <xdr:cNvSpPr/>
      </xdr:nvSpPr>
      <xdr:spPr>
        <a:xfrm>
          <a:off x="1388745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7" name="フローチャート: 判断 656">
          <a:extLst>
            <a:ext uri="{FF2B5EF4-FFF2-40B4-BE49-F238E27FC236}">
              <a16:creationId xmlns:a16="http://schemas.microsoft.com/office/drawing/2014/main" id="{A77B2425-DE62-42B5-968E-2AAFA9BAB1C5}"/>
            </a:ext>
          </a:extLst>
        </xdr:cNvPr>
        <xdr:cNvSpPr/>
      </xdr:nvSpPr>
      <xdr:spPr>
        <a:xfrm>
          <a:off x="130937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658" name="フローチャート: 判断 657">
          <a:extLst>
            <a:ext uri="{FF2B5EF4-FFF2-40B4-BE49-F238E27FC236}">
              <a16:creationId xmlns:a16="http://schemas.microsoft.com/office/drawing/2014/main" id="{139AFA87-4B9C-44B8-A86D-0F0FC2354361}"/>
            </a:ext>
          </a:extLst>
        </xdr:cNvPr>
        <xdr:cNvSpPr/>
      </xdr:nvSpPr>
      <xdr:spPr>
        <a:xfrm>
          <a:off x="12299950" y="134524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659" name="フローチャート: 判断 658">
          <a:extLst>
            <a:ext uri="{FF2B5EF4-FFF2-40B4-BE49-F238E27FC236}">
              <a16:creationId xmlns:a16="http://schemas.microsoft.com/office/drawing/2014/main" id="{DED7E270-2BC0-478E-9F1E-F9219EA18F97}"/>
            </a:ext>
          </a:extLst>
        </xdr:cNvPr>
        <xdr:cNvSpPr/>
      </xdr:nvSpPr>
      <xdr:spPr>
        <a:xfrm>
          <a:off x="1148715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AEA92C7-46F0-4653-BE49-35EE82AB9D6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E2A14AD-E7AE-4275-9305-5EA3922E37E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2E697CA-18A6-4FB9-AE00-725A01D5433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A2282D0-53FB-415C-864A-4B419D1E85B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5FE6DE5-3D5C-4360-84DD-7160F1B66AF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103505</xdr:rowOff>
    </xdr:from>
    <xdr:to>
      <xdr:col>85</xdr:col>
      <xdr:colOff>177800</xdr:colOff>
      <xdr:row>82</xdr:row>
      <xdr:rowOff>33655</xdr:rowOff>
    </xdr:to>
    <xdr:sp macro="" textlink="">
      <xdr:nvSpPr>
        <xdr:cNvPr id="665" name="楕円 664">
          <a:extLst>
            <a:ext uri="{FF2B5EF4-FFF2-40B4-BE49-F238E27FC236}">
              <a16:creationId xmlns:a16="http://schemas.microsoft.com/office/drawing/2014/main" id="{E0D52B4F-B5AB-47BF-967A-921071FDBF24}"/>
            </a:ext>
          </a:extLst>
        </xdr:cNvPr>
        <xdr:cNvSpPr/>
      </xdr:nvSpPr>
      <xdr:spPr>
        <a:xfrm>
          <a:off x="14649450" y="13482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126382</xdr:rowOff>
    </xdr:from>
    <xdr:ext cx="405111" cy="259045"/>
    <xdr:sp macro="" textlink="">
      <xdr:nvSpPr>
        <xdr:cNvPr id="666" name="【児童館】&#10;有形固定資産減価償却率該当値テキスト">
          <a:extLst>
            <a:ext uri="{FF2B5EF4-FFF2-40B4-BE49-F238E27FC236}">
              <a16:creationId xmlns:a16="http://schemas.microsoft.com/office/drawing/2014/main" id="{3E0E1ED2-E0EF-4946-8F58-C0B39FFF10FB}"/>
            </a:ext>
          </a:extLst>
        </xdr:cNvPr>
        <xdr:cNvSpPr txBox="1"/>
      </xdr:nvSpPr>
      <xdr:spPr>
        <a:xfrm>
          <a:off x="14738350" y="1334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17780</xdr:rowOff>
    </xdr:from>
    <xdr:to>
      <xdr:col>81</xdr:col>
      <xdr:colOff>101600</xdr:colOff>
      <xdr:row>81</xdr:row>
      <xdr:rowOff>119380</xdr:rowOff>
    </xdr:to>
    <xdr:sp macro="" textlink="">
      <xdr:nvSpPr>
        <xdr:cNvPr id="667" name="楕円 666">
          <a:extLst>
            <a:ext uri="{FF2B5EF4-FFF2-40B4-BE49-F238E27FC236}">
              <a16:creationId xmlns:a16="http://schemas.microsoft.com/office/drawing/2014/main" id="{D1925951-45F4-4CEB-9746-113766CBCD32}"/>
            </a:ext>
          </a:extLst>
        </xdr:cNvPr>
        <xdr:cNvSpPr/>
      </xdr:nvSpPr>
      <xdr:spPr>
        <a:xfrm>
          <a:off x="1388745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68580</xdr:rowOff>
    </xdr:from>
    <xdr:to>
      <xdr:col>85</xdr:col>
      <xdr:colOff>127000</xdr:colOff>
      <xdr:row>81</xdr:row>
      <xdr:rowOff>154305</xdr:rowOff>
    </xdr:to>
    <xdr:cxnSp macro="">
      <xdr:nvCxnSpPr>
        <xdr:cNvPr id="668" name="直線コネクタ 667">
          <a:extLst>
            <a:ext uri="{FF2B5EF4-FFF2-40B4-BE49-F238E27FC236}">
              <a16:creationId xmlns:a16="http://schemas.microsoft.com/office/drawing/2014/main" id="{C0291D6E-DF05-49D3-BDC0-69D4746D8561}"/>
            </a:ext>
          </a:extLst>
        </xdr:cNvPr>
        <xdr:cNvCxnSpPr/>
      </xdr:nvCxnSpPr>
      <xdr:spPr>
        <a:xfrm>
          <a:off x="13938250" y="13448030"/>
          <a:ext cx="762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101600</xdr:rowOff>
    </xdr:from>
    <xdr:to>
      <xdr:col>76</xdr:col>
      <xdr:colOff>165100</xdr:colOff>
      <xdr:row>81</xdr:row>
      <xdr:rowOff>31750</xdr:rowOff>
    </xdr:to>
    <xdr:sp macro="" textlink="">
      <xdr:nvSpPr>
        <xdr:cNvPr id="669" name="楕円 668">
          <a:extLst>
            <a:ext uri="{FF2B5EF4-FFF2-40B4-BE49-F238E27FC236}">
              <a16:creationId xmlns:a16="http://schemas.microsoft.com/office/drawing/2014/main" id="{813861C3-4567-4BFE-963C-547FDCBDB298}"/>
            </a:ext>
          </a:extLst>
        </xdr:cNvPr>
        <xdr:cNvSpPr/>
      </xdr:nvSpPr>
      <xdr:spPr>
        <a:xfrm>
          <a:off x="13093700" y="13315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152400</xdr:rowOff>
    </xdr:from>
    <xdr:to>
      <xdr:col>81</xdr:col>
      <xdr:colOff>50800</xdr:colOff>
      <xdr:row>81</xdr:row>
      <xdr:rowOff>68580</xdr:rowOff>
    </xdr:to>
    <xdr:cxnSp macro="">
      <xdr:nvCxnSpPr>
        <xdr:cNvPr id="670" name="直線コネクタ 669">
          <a:extLst>
            <a:ext uri="{FF2B5EF4-FFF2-40B4-BE49-F238E27FC236}">
              <a16:creationId xmlns:a16="http://schemas.microsoft.com/office/drawing/2014/main" id="{23470EBD-E660-4189-9C30-DC8D39B94C61}"/>
            </a:ext>
          </a:extLst>
        </xdr:cNvPr>
        <xdr:cNvCxnSpPr/>
      </xdr:nvCxnSpPr>
      <xdr:spPr>
        <a:xfrm>
          <a:off x="13144500" y="13366750"/>
          <a:ext cx="79375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154939</xdr:rowOff>
    </xdr:from>
    <xdr:to>
      <xdr:col>72</xdr:col>
      <xdr:colOff>38100</xdr:colOff>
      <xdr:row>80</xdr:row>
      <xdr:rowOff>85089</xdr:rowOff>
    </xdr:to>
    <xdr:sp macro="" textlink="">
      <xdr:nvSpPr>
        <xdr:cNvPr id="671" name="楕円 670">
          <a:extLst>
            <a:ext uri="{FF2B5EF4-FFF2-40B4-BE49-F238E27FC236}">
              <a16:creationId xmlns:a16="http://schemas.microsoft.com/office/drawing/2014/main" id="{1FD07B27-743A-4CE6-91BE-B0B8ABDAC671}"/>
            </a:ext>
          </a:extLst>
        </xdr:cNvPr>
        <xdr:cNvSpPr/>
      </xdr:nvSpPr>
      <xdr:spPr>
        <a:xfrm>
          <a:off x="12299950" y="13204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34289</xdr:rowOff>
    </xdr:from>
    <xdr:to>
      <xdr:col>76</xdr:col>
      <xdr:colOff>114300</xdr:colOff>
      <xdr:row>80</xdr:row>
      <xdr:rowOff>152400</xdr:rowOff>
    </xdr:to>
    <xdr:cxnSp macro="">
      <xdr:nvCxnSpPr>
        <xdr:cNvPr id="672" name="直線コネクタ 671">
          <a:extLst>
            <a:ext uri="{FF2B5EF4-FFF2-40B4-BE49-F238E27FC236}">
              <a16:creationId xmlns:a16="http://schemas.microsoft.com/office/drawing/2014/main" id="{B91FCE97-03DB-4BE1-A865-1650685B4E2B}"/>
            </a:ext>
          </a:extLst>
        </xdr:cNvPr>
        <xdr:cNvCxnSpPr/>
      </xdr:nvCxnSpPr>
      <xdr:spPr>
        <a:xfrm>
          <a:off x="12344400" y="13248639"/>
          <a:ext cx="8001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673" name="楕円 672">
          <a:extLst>
            <a:ext uri="{FF2B5EF4-FFF2-40B4-BE49-F238E27FC236}">
              <a16:creationId xmlns:a16="http://schemas.microsoft.com/office/drawing/2014/main" id="{1AA44929-9F1A-40D6-8377-8EED8BBEA6AC}"/>
            </a:ext>
          </a:extLst>
        </xdr:cNvPr>
        <xdr:cNvSpPr/>
      </xdr:nvSpPr>
      <xdr:spPr>
        <a:xfrm>
          <a:off x="11487150" y="13116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118111</xdr:rowOff>
    </xdr:from>
    <xdr:to>
      <xdr:col>71</xdr:col>
      <xdr:colOff>177800</xdr:colOff>
      <xdr:row>80</xdr:row>
      <xdr:rowOff>34289</xdr:rowOff>
    </xdr:to>
    <xdr:cxnSp macro="">
      <xdr:nvCxnSpPr>
        <xdr:cNvPr id="674" name="直線コネクタ 673">
          <a:extLst>
            <a:ext uri="{FF2B5EF4-FFF2-40B4-BE49-F238E27FC236}">
              <a16:creationId xmlns:a16="http://schemas.microsoft.com/office/drawing/2014/main" id="{7793A13B-9FDA-4823-9700-97EDCC21C119}"/>
            </a:ext>
          </a:extLst>
        </xdr:cNvPr>
        <xdr:cNvCxnSpPr/>
      </xdr:nvCxnSpPr>
      <xdr:spPr>
        <a:xfrm>
          <a:off x="11537950" y="13167361"/>
          <a:ext cx="806450" cy="8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75" name="n_1aveValue【児童館】&#10;有形固定資産減価償却率">
          <a:extLst>
            <a:ext uri="{FF2B5EF4-FFF2-40B4-BE49-F238E27FC236}">
              <a16:creationId xmlns:a16="http://schemas.microsoft.com/office/drawing/2014/main" id="{668C2D41-DB59-49F4-AB37-BD4AC2A5AABD}"/>
            </a:ext>
          </a:extLst>
        </xdr:cNvPr>
        <xdr:cNvSpPr txBox="1"/>
      </xdr:nvSpPr>
      <xdr:spPr>
        <a:xfrm>
          <a:off x="1374204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6" name="n_2aveValue【児童館】&#10;有形固定資産減価償却率">
          <a:extLst>
            <a:ext uri="{FF2B5EF4-FFF2-40B4-BE49-F238E27FC236}">
              <a16:creationId xmlns:a16="http://schemas.microsoft.com/office/drawing/2014/main" id="{DFC82A26-C436-4D2B-906C-5C91798969C3}"/>
            </a:ext>
          </a:extLst>
        </xdr:cNvPr>
        <xdr:cNvSpPr txBox="1"/>
      </xdr:nvSpPr>
      <xdr:spPr>
        <a:xfrm>
          <a:off x="1296099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165752</xdr:rowOff>
    </xdr:from>
    <xdr:ext cx="405111" cy="259045"/>
    <xdr:sp macro="" textlink="">
      <xdr:nvSpPr>
        <xdr:cNvPr id="677" name="n_3aveValue【児童館】&#10;有形固定資産減価償却率">
          <a:extLst>
            <a:ext uri="{FF2B5EF4-FFF2-40B4-BE49-F238E27FC236}">
              <a16:creationId xmlns:a16="http://schemas.microsoft.com/office/drawing/2014/main" id="{EB5C62B2-46A3-4BCA-81A9-B38CEF91045A}"/>
            </a:ext>
          </a:extLst>
        </xdr:cNvPr>
        <xdr:cNvSpPr txBox="1"/>
      </xdr:nvSpPr>
      <xdr:spPr>
        <a:xfrm>
          <a:off x="121672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120032</xdr:rowOff>
    </xdr:from>
    <xdr:ext cx="405111" cy="259045"/>
    <xdr:sp macro="" textlink="">
      <xdr:nvSpPr>
        <xdr:cNvPr id="678" name="n_4aveValue【児童館】&#10;有形固定資産減価償却率">
          <a:extLst>
            <a:ext uri="{FF2B5EF4-FFF2-40B4-BE49-F238E27FC236}">
              <a16:creationId xmlns:a16="http://schemas.microsoft.com/office/drawing/2014/main" id="{F5C8166F-A206-4BEE-9C44-A483C70E3A88}"/>
            </a:ext>
          </a:extLst>
        </xdr:cNvPr>
        <xdr:cNvSpPr txBox="1"/>
      </xdr:nvSpPr>
      <xdr:spPr>
        <a:xfrm>
          <a:off x="113544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135907</xdr:rowOff>
    </xdr:from>
    <xdr:ext cx="405111" cy="259045"/>
    <xdr:sp macro="" textlink="">
      <xdr:nvSpPr>
        <xdr:cNvPr id="679" name="n_1mainValue【児童館】&#10;有形固定資産減価償却率">
          <a:extLst>
            <a:ext uri="{FF2B5EF4-FFF2-40B4-BE49-F238E27FC236}">
              <a16:creationId xmlns:a16="http://schemas.microsoft.com/office/drawing/2014/main" id="{0BF698A6-5864-48F6-AF34-3792FEB489B0}"/>
            </a:ext>
          </a:extLst>
        </xdr:cNvPr>
        <xdr:cNvSpPr txBox="1"/>
      </xdr:nvSpPr>
      <xdr:spPr>
        <a:xfrm>
          <a:off x="137420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48277</xdr:rowOff>
    </xdr:from>
    <xdr:ext cx="405111" cy="259045"/>
    <xdr:sp macro="" textlink="">
      <xdr:nvSpPr>
        <xdr:cNvPr id="680" name="n_2mainValue【児童館】&#10;有形固定資産減価償却率">
          <a:extLst>
            <a:ext uri="{FF2B5EF4-FFF2-40B4-BE49-F238E27FC236}">
              <a16:creationId xmlns:a16="http://schemas.microsoft.com/office/drawing/2014/main" id="{2791D3F6-93F0-4291-A503-E0B3E3AF34DB}"/>
            </a:ext>
          </a:extLst>
        </xdr:cNvPr>
        <xdr:cNvSpPr txBox="1"/>
      </xdr:nvSpPr>
      <xdr:spPr>
        <a:xfrm>
          <a:off x="1296099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101616</xdr:rowOff>
    </xdr:from>
    <xdr:ext cx="405111" cy="259045"/>
    <xdr:sp macro="" textlink="">
      <xdr:nvSpPr>
        <xdr:cNvPr id="681" name="n_3mainValue【児童館】&#10;有形固定資産減価償却率">
          <a:extLst>
            <a:ext uri="{FF2B5EF4-FFF2-40B4-BE49-F238E27FC236}">
              <a16:creationId xmlns:a16="http://schemas.microsoft.com/office/drawing/2014/main" id="{28B4A226-AC4D-4183-9287-A0543B2C0A28}"/>
            </a:ext>
          </a:extLst>
        </xdr:cNvPr>
        <xdr:cNvSpPr txBox="1"/>
      </xdr:nvSpPr>
      <xdr:spPr>
        <a:xfrm>
          <a:off x="12167244" y="1298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682" name="n_4mainValue【児童館】&#10;有形固定資産減価償却率">
          <a:extLst>
            <a:ext uri="{FF2B5EF4-FFF2-40B4-BE49-F238E27FC236}">
              <a16:creationId xmlns:a16="http://schemas.microsoft.com/office/drawing/2014/main" id="{B096D7F4-282F-474B-BA2F-1B579C4BA657}"/>
            </a:ext>
          </a:extLst>
        </xdr:cNvPr>
        <xdr:cNvSpPr txBox="1"/>
      </xdr:nvSpPr>
      <xdr:spPr>
        <a:xfrm>
          <a:off x="11354444" y="1289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168AA24-ED4D-48C3-AD95-3E25F172CD8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7352F5FE-1A10-42ED-9673-C7ADA4D18103}"/>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9B687C11-6985-4CB4-B88B-2E335BA10431}"/>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EF56B0E7-E4A6-4F86-8CB8-2A0FE0D2F60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EC61DB11-6EA4-452E-947A-D031072CE8F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2930C333-83E4-4433-898D-3EE6E05366A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74E3E705-CE27-4BCF-8BED-807320B4DD3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2D8B4C96-1DAD-47E6-9294-E64A659A31A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F44FF685-28CC-4610-91A8-A4B631658E7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E1AD9BB9-D26C-48B8-86F9-4B828AC651F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3" name="直線コネクタ 692">
          <a:extLst>
            <a:ext uri="{FF2B5EF4-FFF2-40B4-BE49-F238E27FC236}">
              <a16:creationId xmlns:a16="http://schemas.microsoft.com/office/drawing/2014/main" id="{C1498F81-9B24-436E-88DF-9F42A54135CC}"/>
            </a:ext>
          </a:extLst>
        </xdr:cNvPr>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4" name="テキスト ボックス 693">
          <a:extLst>
            <a:ext uri="{FF2B5EF4-FFF2-40B4-BE49-F238E27FC236}">
              <a16:creationId xmlns:a16="http://schemas.microsoft.com/office/drawing/2014/main" id="{BAA57FA8-ACC6-49E1-BCBD-6E10AFE374C0}"/>
            </a:ext>
          </a:extLst>
        </xdr:cNvPr>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2BAF91D8-1150-4008-8887-D8AB10D2A191}"/>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4943F917-85A8-4631-952A-875031C6E8C9}"/>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7" name="直線コネクタ 696">
          <a:extLst>
            <a:ext uri="{FF2B5EF4-FFF2-40B4-BE49-F238E27FC236}">
              <a16:creationId xmlns:a16="http://schemas.microsoft.com/office/drawing/2014/main" id="{E006BB35-4C0D-4330-84E2-0455AE0C8B61}"/>
            </a:ext>
          </a:extLst>
        </xdr:cNvPr>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8" name="テキスト ボックス 697">
          <a:extLst>
            <a:ext uri="{FF2B5EF4-FFF2-40B4-BE49-F238E27FC236}">
              <a16:creationId xmlns:a16="http://schemas.microsoft.com/office/drawing/2014/main" id="{D4EF7EF7-DFF1-46F2-8687-D52795A06B95}"/>
            </a:ext>
          </a:extLst>
        </xdr:cNvPr>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B83E8F28-C675-4B65-A399-7928C10CAAA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DDB91DD8-CEE5-41E2-A2F6-0CA0D583BCED}"/>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180E7589-BA19-47F0-B340-6F522FF6547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2" name="直線コネクタ 701">
          <a:extLst>
            <a:ext uri="{FF2B5EF4-FFF2-40B4-BE49-F238E27FC236}">
              <a16:creationId xmlns:a16="http://schemas.microsoft.com/office/drawing/2014/main" id="{A2A36EEB-7589-483A-A697-899879894E35}"/>
            </a:ext>
          </a:extLst>
        </xdr:cNvPr>
        <xdr:cNvCxnSpPr/>
      </xdr:nvCxnSpPr>
      <xdr:spPr>
        <a:xfrm flipV="1">
          <a:off x="19951064" y="1293368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3" name="【児童館】&#10;一人当たり面積最小値テキスト">
          <a:extLst>
            <a:ext uri="{FF2B5EF4-FFF2-40B4-BE49-F238E27FC236}">
              <a16:creationId xmlns:a16="http://schemas.microsoft.com/office/drawing/2014/main" id="{BCF180C9-2863-4499-81E2-2223513B58E4}"/>
            </a:ext>
          </a:extLst>
        </xdr:cNvPr>
        <xdr:cNvSpPr txBox="1"/>
      </xdr:nvSpPr>
      <xdr:spPr>
        <a:xfrm>
          <a:off x="19989800" y="1412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4" name="直線コネクタ 703">
          <a:extLst>
            <a:ext uri="{FF2B5EF4-FFF2-40B4-BE49-F238E27FC236}">
              <a16:creationId xmlns:a16="http://schemas.microsoft.com/office/drawing/2014/main" id="{8703B722-46D7-4E80-9525-B46C3EF22FBB}"/>
            </a:ext>
          </a:extLst>
        </xdr:cNvPr>
        <xdr:cNvCxnSpPr/>
      </xdr:nvCxnSpPr>
      <xdr:spPr>
        <a:xfrm>
          <a:off x="1988185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5" name="【児童館】&#10;一人当たり面積最大値テキスト">
          <a:extLst>
            <a:ext uri="{FF2B5EF4-FFF2-40B4-BE49-F238E27FC236}">
              <a16:creationId xmlns:a16="http://schemas.microsoft.com/office/drawing/2014/main" id="{D03F0DA1-5CCE-4FBA-B3FC-27C65D1ED26C}"/>
            </a:ext>
          </a:extLst>
        </xdr:cNvPr>
        <xdr:cNvSpPr txBox="1"/>
      </xdr:nvSpPr>
      <xdr:spPr>
        <a:xfrm>
          <a:off x="19989800" y="1272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6" name="直線コネクタ 705">
          <a:extLst>
            <a:ext uri="{FF2B5EF4-FFF2-40B4-BE49-F238E27FC236}">
              <a16:creationId xmlns:a16="http://schemas.microsoft.com/office/drawing/2014/main" id="{1BDBB78F-B7A3-4229-ACA5-D82800518622}"/>
            </a:ext>
          </a:extLst>
        </xdr:cNvPr>
        <xdr:cNvCxnSpPr/>
      </xdr:nvCxnSpPr>
      <xdr:spPr>
        <a:xfrm>
          <a:off x="198818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707" name="【児童館】&#10;一人当たり面積平均値テキスト">
          <a:extLst>
            <a:ext uri="{FF2B5EF4-FFF2-40B4-BE49-F238E27FC236}">
              <a16:creationId xmlns:a16="http://schemas.microsoft.com/office/drawing/2014/main" id="{15A8F5C9-B5C9-4436-A29C-1F27547ED764}"/>
            </a:ext>
          </a:extLst>
        </xdr:cNvPr>
        <xdr:cNvSpPr txBox="1"/>
      </xdr:nvSpPr>
      <xdr:spPr>
        <a:xfrm>
          <a:off x="19989800" y="1385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8" name="フローチャート: 判断 707">
          <a:extLst>
            <a:ext uri="{FF2B5EF4-FFF2-40B4-BE49-F238E27FC236}">
              <a16:creationId xmlns:a16="http://schemas.microsoft.com/office/drawing/2014/main" id="{6A901D15-7F5E-4782-89E7-19F9B493F8EB}"/>
            </a:ext>
          </a:extLst>
        </xdr:cNvPr>
        <xdr:cNvSpPr/>
      </xdr:nvSpPr>
      <xdr:spPr>
        <a:xfrm>
          <a:off x="19900900" y="13874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9" name="フローチャート: 判断 708">
          <a:extLst>
            <a:ext uri="{FF2B5EF4-FFF2-40B4-BE49-F238E27FC236}">
              <a16:creationId xmlns:a16="http://schemas.microsoft.com/office/drawing/2014/main" id="{488BBEA0-BF85-4518-A5BC-FAD3269F3C85}"/>
            </a:ext>
          </a:extLst>
        </xdr:cNvPr>
        <xdr:cNvSpPr/>
      </xdr:nvSpPr>
      <xdr:spPr>
        <a:xfrm>
          <a:off x="19157950" y="138791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10" name="フローチャート: 判断 709">
          <a:extLst>
            <a:ext uri="{FF2B5EF4-FFF2-40B4-BE49-F238E27FC236}">
              <a16:creationId xmlns:a16="http://schemas.microsoft.com/office/drawing/2014/main" id="{7ABD5F53-C9EA-47B3-B7E4-BE41AB61DAF2}"/>
            </a:ext>
          </a:extLst>
        </xdr:cNvPr>
        <xdr:cNvSpPr/>
      </xdr:nvSpPr>
      <xdr:spPr>
        <a:xfrm>
          <a:off x="18345150" y="1387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11" name="フローチャート: 判断 710">
          <a:extLst>
            <a:ext uri="{FF2B5EF4-FFF2-40B4-BE49-F238E27FC236}">
              <a16:creationId xmlns:a16="http://schemas.microsoft.com/office/drawing/2014/main" id="{F7AA0955-CE42-4C39-B579-A77F1F93C747}"/>
            </a:ext>
          </a:extLst>
        </xdr:cNvPr>
        <xdr:cNvSpPr/>
      </xdr:nvSpPr>
      <xdr:spPr>
        <a:xfrm>
          <a:off x="17551400" y="139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12" name="フローチャート: 判断 711">
          <a:extLst>
            <a:ext uri="{FF2B5EF4-FFF2-40B4-BE49-F238E27FC236}">
              <a16:creationId xmlns:a16="http://schemas.microsoft.com/office/drawing/2014/main" id="{E926A307-891B-4AEF-93D4-5D458ABD3F5E}"/>
            </a:ext>
          </a:extLst>
        </xdr:cNvPr>
        <xdr:cNvSpPr/>
      </xdr:nvSpPr>
      <xdr:spPr>
        <a:xfrm>
          <a:off x="16757650" y="139134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1ED2A2B-1A81-44C7-B2BD-FA23994EC10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3CD21EB-394E-4E6A-9822-D24BFBB0AEB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E0A5FB3-4017-4EE8-9F7C-533D944BCCB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E422478-48F7-449D-BD9F-B679F7643F3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B4F2DC1-5011-4235-9728-AA1147161F3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61595</xdr:rowOff>
    </xdr:from>
    <xdr:to>
      <xdr:col>116</xdr:col>
      <xdr:colOff>114300</xdr:colOff>
      <xdr:row>83</xdr:row>
      <xdr:rowOff>163195</xdr:rowOff>
    </xdr:to>
    <xdr:sp macro="" textlink="">
      <xdr:nvSpPr>
        <xdr:cNvPr id="718" name="楕円 717">
          <a:extLst>
            <a:ext uri="{FF2B5EF4-FFF2-40B4-BE49-F238E27FC236}">
              <a16:creationId xmlns:a16="http://schemas.microsoft.com/office/drawing/2014/main" id="{B00C9504-D5D0-432C-A737-0CD5A336A879}"/>
            </a:ext>
          </a:extLst>
        </xdr:cNvPr>
        <xdr:cNvSpPr/>
      </xdr:nvSpPr>
      <xdr:spPr>
        <a:xfrm>
          <a:off x="19900900" y="137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84472</xdr:rowOff>
    </xdr:from>
    <xdr:ext cx="469744" cy="259045"/>
    <xdr:sp macro="" textlink="">
      <xdr:nvSpPr>
        <xdr:cNvPr id="719" name="【児童館】&#10;一人当たり面積該当値テキスト">
          <a:extLst>
            <a:ext uri="{FF2B5EF4-FFF2-40B4-BE49-F238E27FC236}">
              <a16:creationId xmlns:a16="http://schemas.microsoft.com/office/drawing/2014/main" id="{5574F44D-79ED-4A92-A382-FA492D088F91}"/>
            </a:ext>
          </a:extLst>
        </xdr:cNvPr>
        <xdr:cNvSpPr txBox="1"/>
      </xdr:nvSpPr>
      <xdr:spPr>
        <a:xfrm>
          <a:off x="19989800" y="1362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20" name="楕円 719">
          <a:extLst>
            <a:ext uri="{FF2B5EF4-FFF2-40B4-BE49-F238E27FC236}">
              <a16:creationId xmlns:a16="http://schemas.microsoft.com/office/drawing/2014/main" id="{5A2AD63F-5D81-459A-A297-F9FC23D23B1C}"/>
            </a:ext>
          </a:extLst>
        </xdr:cNvPr>
        <xdr:cNvSpPr/>
      </xdr:nvSpPr>
      <xdr:spPr>
        <a:xfrm>
          <a:off x="19157950" y="13776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112395</xdr:rowOff>
    </xdr:from>
    <xdr:to>
      <xdr:col>116</xdr:col>
      <xdr:colOff>63500</xdr:colOff>
      <xdr:row>83</xdr:row>
      <xdr:rowOff>118111</xdr:rowOff>
    </xdr:to>
    <xdr:cxnSp macro="">
      <xdr:nvCxnSpPr>
        <xdr:cNvPr id="721" name="直線コネクタ 720">
          <a:extLst>
            <a:ext uri="{FF2B5EF4-FFF2-40B4-BE49-F238E27FC236}">
              <a16:creationId xmlns:a16="http://schemas.microsoft.com/office/drawing/2014/main" id="{EF32BDD0-22F3-480E-B616-363E4250D5D4}"/>
            </a:ext>
          </a:extLst>
        </xdr:cNvPr>
        <xdr:cNvCxnSpPr/>
      </xdr:nvCxnSpPr>
      <xdr:spPr>
        <a:xfrm flipV="1">
          <a:off x="19202400" y="13822045"/>
          <a:ext cx="7493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722" name="楕円 721">
          <a:extLst>
            <a:ext uri="{FF2B5EF4-FFF2-40B4-BE49-F238E27FC236}">
              <a16:creationId xmlns:a16="http://schemas.microsoft.com/office/drawing/2014/main" id="{70DB0B54-6835-472D-AFF7-C2DEE6A4CE2B}"/>
            </a:ext>
          </a:extLst>
        </xdr:cNvPr>
        <xdr:cNvSpPr/>
      </xdr:nvSpPr>
      <xdr:spPr>
        <a:xfrm>
          <a:off x="1834515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723" name="直線コネクタ 722">
          <a:extLst>
            <a:ext uri="{FF2B5EF4-FFF2-40B4-BE49-F238E27FC236}">
              <a16:creationId xmlns:a16="http://schemas.microsoft.com/office/drawing/2014/main" id="{3D35D9FA-FB22-4D85-B66F-17DC292BFF58}"/>
            </a:ext>
          </a:extLst>
        </xdr:cNvPr>
        <xdr:cNvCxnSpPr/>
      </xdr:nvCxnSpPr>
      <xdr:spPr>
        <a:xfrm>
          <a:off x="18395950" y="138277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24" name="楕円 723">
          <a:extLst>
            <a:ext uri="{FF2B5EF4-FFF2-40B4-BE49-F238E27FC236}">
              <a16:creationId xmlns:a16="http://schemas.microsoft.com/office/drawing/2014/main" id="{9FE4BC2A-D351-4D11-8771-4D529000A800}"/>
            </a:ext>
          </a:extLst>
        </xdr:cNvPr>
        <xdr:cNvSpPr/>
      </xdr:nvSpPr>
      <xdr:spPr>
        <a:xfrm>
          <a:off x="1755140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725" name="直線コネクタ 724">
          <a:extLst>
            <a:ext uri="{FF2B5EF4-FFF2-40B4-BE49-F238E27FC236}">
              <a16:creationId xmlns:a16="http://schemas.microsoft.com/office/drawing/2014/main" id="{41E6BF96-C944-4E62-9752-EB8C8E321523}"/>
            </a:ext>
          </a:extLst>
        </xdr:cNvPr>
        <xdr:cNvCxnSpPr/>
      </xdr:nvCxnSpPr>
      <xdr:spPr>
        <a:xfrm>
          <a:off x="17602200" y="138277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26" name="楕円 725">
          <a:extLst>
            <a:ext uri="{FF2B5EF4-FFF2-40B4-BE49-F238E27FC236}">
              <a16:creationId xmlns:a16="http://schemas.microsoft.com/office/drawing/2014/main" id="{F490C0EF-4589-4460-BAE7-1B7ED73DF1BD}"/>
            </a:ext>
          </a:extLst>
        </xdr:cNvPr>
        <xdr:cNvSpPr/>
      </xdr:nvSpPr>
      <xdr:spPr>
        <a:xfrm>
          <a:off x="16757650" y="13776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118111</xdr:rowOff>
    </xdr:to>
    <xdr:cxnSp macro="">
      <xdr:nvCxnSpPr>
        <xdr:cNvPr id="727" name="直線コネクタ 726">
          <a:extLst>
            <a:ext uri="{FF2B5EF4-FFF2-40B4-BE49-F238E27FC236}">
              <a16:creationId xmlns:a16="http://schemas.microsoft.com/office/drawing/2014/main" id="{79723BCC-526A-4A35-B6B0-F1BD1328D7CC}"/>
            </a:ext>
          </a:extLst>
        </xdr:cNvPr>
        <xdr:cNvCxnSpPr/>
      </xdr:nvCxnSpPr>
      <xdr:spPr>
        <a:xfrm>
          <a:off x="16802100" y="138277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728" name="n_1aveValue【児童館】&#10;一人当たり面積">
          <a:extLst>
            <a:ext uri="{FF2B5EF4-FFF2-40B4-BE49-F238E27FC236}">
              <a16:creationId xmlns:a16="http://schemas.microsoft.com/office/drawing/2014/main" id="{3ED7E150-102D-49D5-9B0D-64A17C687A73}"/>
            </a:ext>
          </a:extLst>
        </xdr:cNvPr>
        <xdr:cNvSpPr txBox="1"/>
      </xdr:nvSpPr>
      <xdr:spPr>
        <a:xfrm>
          <a:off x="18980227" y="139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729" name="n_2aveValue【児童館】&#10;一人当たり面積">
          <a:extLst>
            <a:ext uri="{FF2B5EF4-FFF2-40B4-BE49-F238E27FC236}">
              <a16:creationId xmlns:a16="http://schemas.microsoft.com/office/drawing/2014/main" id="{4C312D00-1EEC-4F6A-A567-7E2F73FA4F3E}"/>
            </a:ext>
          </a:extLst>
        </xdr:cNvPr>
        <xdr:cNvSpPr txBox="1"/>
      </xdr:nvSpPr>
      <xdr:spPr>
        <a:xfrm>
          <a:off x="18180127" y="139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730" name="n_3aveValue【児童館】&#10;一人当たり面積">
          <a:extLst>
            <a:ext uri="{FF2B5EF4-FFF2-40B4-BE49-F238E27FC236}">
              <a16:creationId xmlns:a16="http://schemas.microsoft.com/office/drawing/2014/main" id="{FD88EE52-18E2-4280-B19A-99B394DDF5F0}"/>
            </a:ext>
          </a:extLst>
        </xdr:cNvPr>
        <xdr:cNvSpPr txBox="1"/>
      </xdr:nvSpPr>
      <xdr:spPr>
        <a:xfrm>
          <a:off x="17386377" y="140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731" name="n_4aveValue【児童館】&#10;一人当たり面積">
          <a:extLst>
            <a:ext uri="{FF2B5EF4-FFF2-40B4-BE49-F238E27FC236}">
              <a16:creationId xmlns:a16="http://schemas.microsoft.com/office/drawing/2014/main" id="{2C771BBD-312D-4B8C-9A74-5F61096DB7D6}"/>
            </a:ext>
          </a:extLst>
        </xdr:cNvPr>
        <xdr:cNvSpPr txBox="1"/>
      </xdr:nvSpPr>
      <xdr:spPr>
        <a:xfrm>
          <a:off x="16592627" y="140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732" name="n_1mainValue【児童館】&#10;一人当たり面積">
          <a:extLst>
            <a:ext uri="{FF2B5EF4-FFF2-40B4-BE49-F238E27FC236}">
              <a16:creationId xmlns:a16="http://schemas.microsoft.com/office/drawing/2014/main" id="{83BA095D-313E-439A-A200-5DC6D43F8196}"/>
            </a:ext>
          </a:extLst>
        </xdr:cNvPr>
        <xdr:cNvSpPr txBox="1"/>
      </xdr:nvSpPr>
      <xdr:spPr>
        <a:xfrm>
          <a:off x="189802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33" name="n_2mainValue【児童館】&#10;一人当たり面積">
          <a:extLst>
            <a:ext uri="{FF2B5EF4-FFF2-40B4-BE49-F238E27FC236}">
              <a16:creationId xmlns:a16="http://schemas.microsoft.com/office/drawing/2014/main" id="{D45D733A-7B35-48BE-8C1E-93A2F024A0C8}"/>
            </a:ext>
          </a:extLst>
        </xdr:cNvPr>
        <xdr:cNvSpPr txBox="1"/>
      </xdr:nvSpPr>
      <xdr:spPr>
        <a:xfrm>
          <a:off x="181801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4" name="n_3mainValue【児童館】&#10;一人当たり面積">
          <a:extLst>
            <a:ext uri="{FF2B5EF4-FFF2-40B4-BE49-F238E27FC236}">
              <a16:creationId xmlns:a16="http://schemas.microsoft.com/office/drawing/2014/main" id="{40B0298E-6C48-4D43-B77A-4A6B97A1CF54}"/>
            </a:ext>
          </a:extLst>
        </xdr:cNvPr>
        <xdr:cNvSpPr txBox="1"/>
      </xdr:nvSpPr>
      <xdr:spPr>
        <a:xfrm>
          <a:off x="1738637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35" name="n_4mainValue【児童館】&#10;一人当たり面積">
          <a:extLst>
            <a:ext uri="{FF2B5EF4-FFF2-40B4-BE49-F238E27FC236}">
              <a16:creationId xmlns:a16="http://schemas.microsoft.com/office/drawing/2014/main" id="{5622A3A2-E8F3-48AA-BAEB-AE124270B1C1}"/>
            </a:ext>
          </a:extLst>
        </xdr:cNvPr>
        <xdr:cNvSpPr txBox="1"/>
      </xdr:nvSpPr>
      <xdr:spPr>
        <a:xfrm>
          <a:off x="165926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6A9D9FE7-12F4-47B4-B18E-11C301235C2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8579EBC2-B3DC-41BD-B4F7-E4C05D0E605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3F935861-35CF-4E49-A4C8-59DD73A05CF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AF37B769-506C-4517-A227-E20E79E4840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FE9CF7F9-2EF8-41F3-99B5-9B75DD6C88D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C2EE339B-E6DA-4D69-B6CF-1F0CDD3EF9E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FC0F0AAC-E70F-4BCA-B96B-7A04504067B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9E3A4018-488B-4395-84E6-CBFF1BB5707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D9923EB9-D0A8-42B3-A232-F2733A1AFEEE}"/>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28370EE3-ABD8-4941-B38D-A702784ECA2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E6E37A48-8B6A-42C7-B327-81EEC2D15F3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0A87740B-ED1B-4ADE-BC3F-91906B5ABB6B}"/>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8" name="テキスト ボックス 747">
          <a:extLst>
            <a:ext uri="{FF2B5EF4-FFF2-40B4-BE49-F238E27FC236}">
              <a16:creationId xmlns:a16="http://schemas.microsoft.com/office/drawing/2014/main" id="{C181D3F3-3C65-4C98-A0F8-4D723370D1B2}"/>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562830AD-70F5-48C9-B3A3-0A0FB9C936DE}"/>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298AD7D1-F403-435F-951C-14B28C1247B6}"/>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DD43E010-804E-4145-B248-8C67435BAC15}"/>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6ECCEB9D-1DB9-4CCD-966F-1A07D5AE709A}"/>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8016B097-356D-4CE8-B5FC-B9207DDEA740}"/>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C3825CDB-44C2-4934-A235-AB0C1E41201A}"/>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48A607B-2447-4208-A37C-72D622045AD8}"/>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6" name="テキスト ボックス 755">
          <a:extLst>
            <a:ext uri="{FF2B5EF4-FFF2-40B4-BE49-F238E27FC236}">
              <a16:creationId xmlns:a16="http://schemas.microsoft.com/office/drawing/2014/main" id="{EFE63067-635A-4497-9844-647E4918AF73}"/>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2590F61C-73C2-4562-8EB8-CD80740C32B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8" name="直線コネクタ 757">
          <a:extLst>
            <a:ext uri="{FF2B5EF4-FFF2-40B4-BE49-F238E27FC236}">
              <a16:creationId xmlns:a16="http://schemas.microsoft.com/office/drawing/2014/main" id="{554C8EC0-0495-459B-BFC0-59443CE41F9E}"/>
            </a:ext>
          </a:extLst>
        </xdr:cNvPr>
        <xdr:cNvCxnSpPr/>
      </xdr:nvCxnSpPr>
      <xdr:spPr>
        <a:xfrm flipV="1">
          <a:off x="14699614" y="165331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9" name="【公民館】&#10;有形固定資産減価償却率最小値テキスト">
          <a:extLst>
            <a:ext uri="{FF2B5EF4-FFF2-40B4-BE49-F238E27FC236}">
              <a16:creationId xmlns:a16="http://schemas.microsoft.com/office/drawing/2014/main" id="{B02270CF-829B-441E-A91E-E7C3A050E68B}"/>
            </a:ext>
          </a:extLst>
        </xdr:cNvPr>
        <xdr:cNvSpPr txBox="1"/>
      </xdr:nvSpPr>
      <xdr:spPr>
        <a:xfrm>
          <a:off x="14738350" y="1799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0" name="直線コネクタ 759">
          <a:extLst>
            <a:ext uri="{FF2B5EF4-FFF2-40B4-BE49-F238E27FC236}">
              <a16:creationId xmlns:a16="http://schemas.microsoft.com/office/drawing/2014/main" id="{CF9B1021-648E-4B6F-B656-26352A3AB1C4}"/>
            </a:ext>
          </a:extLst>
        </xdr:cNvPr>
        <xdr:cNvCxnSpPr/>
      </xdr:nvCxnSpPr>
      <xdr:spPr>
        <a:xfrm>
          <a:off x="14611350" y="17993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1" name="【公民館】&#10;有形固定資産減価償却率最大値テキスト">
          <a:extLst>
            <a:ext uri="{FF2B5EF4-FFF2-40B4-BE49-F238E27FC236}">
              <a16:creationId xmlns:a16="http://schemas.microsoft.com/office/drawing/2014/main" id="{DD958BC7-E58A-4068-A95C-471A5568B5D6}"/>
            </a:ext>
          </a:extLst>
        </xdr:cNvPr>
        <xdr:cNvSpPr txBox="1"/>
      </xdr:nvSpPr>
      <xdr:spPr>
        <a:xfrm>
          <a:off x="14738350" y="1630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2" name="直線コネクタ 761">
          <a:extLst>
            <a:ext uri="{FF2B5EF4-FFF2-40B4-BE49-F238E27FC236}">
              <a16:creationId xmlns:a16="http://schemas.microsoft.com/office/drawing/2014/main" id="{676AC552-1D62-4F9C-98F4-1E9D2CC32989}"/>
            </a:ext>
          </a:extLst>
        </xdr:cNvPr>
        <xdr:cNvCxnSpPr/>
      </xdr:nvCxnSpPr>
      <xdr:spPr>
        <a:xfrm>
          <a:off x="14611350" y="16533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3" name="【公民館】&#10;有形固定資産減価償却率平均値テキスト">
          <a:extLst>
            <a:ext uri="{FF2B5EF4-FFF2-40B4-BE49-F238E27FC236}">
              <a16:creationId xmlns:a16="http://schemas.microsoft.com/office/drawing/2014/main" id="{F20A530A-BC23-422E-BFB4-1D4C0AA1622E}"/>
            </a:ext>
          </a:extLst>
        </xdr:cNvPr>
        <xdr:cNvSpPr txBox="1"/>
      </xdr:nvSpPr>
      <xdr:spPr>
        <a:xfrm>
          <a:off x="14738350" y="1712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4" name="フローチャート: 判断 763">
          <a:extLst>
            <a:ext uri="{FF2B5EF4-FFF2-40B4-BE49-F238E27FC236}">
              <a16:creationId xmlns:a16="http://schemas.microsoft.com/office/drawing/2014/main" id="{D178F60E-0643-4A53-8B10-B11C6B452AC0}"/>
            </a:ext>
          </a:extLst>
        </xdr:cNvPr>
        <xdr:cNvSpPr/>
      </xdr:nvSpPr>
      <xdr:spPr>
        <a:xfrm>
          <a:off x="14649450" y="1726869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5" name="フローチャート: 判断 764">
          <a:extLst>
            <a:ext uri="{FF2B5EF4-FFF2-40B4-BE49-F238E27FC236}">
              <a16:creationId xmlns:a16="http://schemas.microsoft.com/office/drawing/2014/main" id="{6C3E663E-6B99-4FEA-B74D-33467DEBFB0E}"/>
            </a:ext>
          </a:extLst>
        </xdr:cNvPr>
        <xdr:cNvSpPr/>
      </xdr:nvSpPr>
      <xdr:spPr>
        <a:xfrm>
          <a:off x="13887450" y="1727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6" name="フローチャート: 判断 765">
          <a:extLst>
            <a:ext uri="{FF2B5EF4-FFF2-40B4-BE49-F238E27FC236}">
              <a16:creationId xmlns:a16="http://schemas.microsoft.com/office/drawing/2014/main" id="{64D2F931-2F2F-465D-90E8-0C4C863EAA86}"/>
            </a:ext>
          </a:extLst>
        </xdr:cNvPr>
        <xdr:cNvSpPr/>
      </xdr:nvSpPr>
      <xdr:spPr>
        <a:xfrm>
          <a:off x="13093700" y="1728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67" name="フローチャート: 判断 766">
          <a:extLst>
            <a:ext uri="{FF2B5EF4-FFF2-40B4-BE49-F238E27FC236}">
              <a16:creationId xmlns:a16="http://schemas.microsoft.com/office/drawing/2014/main" id="{D5B446F4-0BA6-44F7-A295-C5A773A889F9}"/>
            </a:ext>
          </a:extLst>
        </xdr:cNvPr>
        <xdr:cNvSpPr/>
      </xdr:nvSpPr>
      <xdr:spPr>
        <a:xfrm>
          <a:off x="12299950" y="17170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68" name="フローチャート: 判断 767">
          <a:extLst>
            <a:ext uri="{FF2B5EF4-FFF2-40B4-BE49-F238E27FC236}">
              <a16:creationId xmlns:a16="http://schemas.microsoft.com/office/drawing/2014/main" id="{F183C67B-4A4F-451D-A582-6FBA55677766}"/>
            </a:ext>
          </a:extLst>
        </xdr:cNvPr>
        <xdr:cNvSpPr/>
      </xdr:nvSpPr>
      <xdr:spPr>
        <a:xfrm>
          <a:off x="1148715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63E963A-1B56-48D7-8032-345B08BE1C8E}"/>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9CF4883-39AD-4366-A817-1197862D7657}"/>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EBE3A01-3CEA-4125-9388-38009C6F601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7DB98A0-A3C1-4AB3-A7BF-D1DDEA09FB8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5359BA5-9E94-4A63-ABC3-4A196F5FD83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74" name="楕円 773">
          <a:extLst>
            <a:ext uri="{FF2B5EF4-FFF2-40B4-BE49-F238E27FC236}">
              <a16:creationId xmlns:a16="http://schemas.microsoft.com/office/drawing/2014/main" id="{10281467-BAA4-419D-A4AD-78A23C16ED86}"/>
            </a:ext>
          </a:extLst>
        </xdr:cNvPr>
        <xdr:cNvSpPr/>
      </xdr:nvSpPr>
      <xdr:spPr>
        <a:xfrm>
          <a:off x="14649450" y="176847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75" name="【公民館】&#10;有形固定資産減価償却率該当値テキスト">
          <a:extLst>
            <a:ext uri="{FF2B5EF4-FFF2-40B4-BE49-F238E27FC236}">
              <a16:creationId xmlns:a16="http://schemas.microsoft.com/office/drawing/2014/main" id="{1414087F-E52E-4ECD-98B5-AE6B6BDDD744}"/>
            </a:ext>
          </a:extLst>
        </xdr:cNvPr>
        <xdr:cNvSpPr txBox="1"/>
      </xdr:nvSpPr>
      <xdr:spPr>
        <a:xfrm>
          <a:off x="14738350"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776" name="楕円 775">
          <a:extLst>
            <a:ext uri="{FF2B5EF4-FFF2-40B4-BE49-F238E27FC236}">
              <a16:creationId xmlns:a16="http://schemas.microsoft.com/office/drawing/2014/main" id="{77B071B6-709D-4CA9-AB2D-1DD5E2C57972}"/>
            </a:ext>
          </a:extLst>
        </xdr:cNvPr>
        <xdr:cNvSpPr/>
      </xdr:nvSpPr>
      <xdr:spPr>
        <a:xfrm>
          <a:off x="1388745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133350</xdr:rowOff>
    </xdr:to>
    <xdr:cxnSp macro="">
      <xdr:nvCxnSpPr>
        <xdr:cNvPr id="777" name="直線コネクタ 776">
          <a:extLst>
            <a:ext uri="{FF2B5EF4-FFF2-40B4-BE49-F238E27FC236}">
              <a16:creationId xmlns:a16="http://schemas.microsoft.com/office/drawing/2014/main" id="{65EC6736-A05B-4AB3-B87C-39B09BD11F04}"/>
            </a:ext>
          </a:extLst>
        </xdr:cNvPr>
        <xdr:cNvCxnSpPr/>
      </xdr:nvCxnSpPr>
      <xdr:spPr>
        <a:xfrm>
          <a:off x="13938250" y="1768983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xdr:rowOff>
    </xdr:from>
    <xdr:to>
      <xdr:col>76</xdr:col>
      <xdr:colOff>165100</xdr:colOff>
      <xdr:row>106</xdr:row>
      <xdr:rowOff>117856</xdr:rowOff>
    </xdr:to>
    <xdr:sp macro="" textlink="">
      <xdr:nvSpPr>
        <xdr:cNvPr id="778" name="楕円 777">
          <a:extLst>
            <a:ext uri="{FF2B5EF4-FFF2-40B4-BE49-F238E27FC236}">
              <a16:creationId xmlns:a16="http://schemas.microsoft.com/office/drawing/2014/main" id="{A147B431-D9F0-45BB-AC68-02208305B9A1}"/>
            </a:ext>
          </a:extLst>
        </xdr:cNvPr>
        <xdr:cNvSpPr/>
      </xdr:nvSpPr>
      <xdr:spPr>
        <a:xfrm>
          <a:off x="130937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67056</xdr:rowOff>
    </xdr:from>
    <xdr:to>
      <xdr:col>81</xdr:col>
      <xdr:colOff>50800</xdr:colOff>
      <xdr:row>106</xdr:row>
      <xdr:rowOff>87630</xdr:rowOff>
    </xdr:to>
    <xdr:cxnSp macro="">
      <xdr:nvCxnSpPr>
        <xdr:cNvPr id="779" name="直線コネクタ 778">
          <a:extLst>
            <a:ext uri="{FF2B5EF4-FFF2-40B4-BE49-F238E27FC236}">
              <a16:creationId xmlns:a16="http://schemas.microsoft.com/office/drawing/2014/main" id="{F3B61A19-92D9-448A-9FA0-33EA88CBCD3A}"/>
            </a:ext>
          </a:extLst>
        </xdr:cNvPr>
        <xdr:cNvCxnSpPr/>
      </xdr:nvCxnSpPr>
      <xdr:spPr>
        <a:xfrm>
          <a:off x="13144500" y="17669256"/>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96265</xdr:rowOff>
    </xdr:from>
    <xdr:to>
      <xdr:col>72</xdr:col>
      <xdr:colOff>38100</xdr:colOff>
      <xdr:row>106</xdr:row>
      <xdr:rowOff>26415</xdr:rowOff>
    </xdr:to>
    <xdr:sp macro="" textlink="">
      <xdr:nvSpPr>
        <xdr:cNvPr id="780" name="楕円 779">
          <a:extLst>
            <a:ext uri="{FF2B5EF4-FFF2-40B4-BE49-F238E27FC236}">
              <a16:creationId xmlns:a16="http://schemas.microsoft.com/office/drawing/2014/main" id="{BC005C01-4692-4D6F-B11B-5F7BBE129AC5}"/>
            </a:ext>
          </a:extLst>
        </xdr:cNvPr>
        <xdr:cNvSpPr/>
      </xdr:nvSpPr>
      <xdr:spPr>
        <a:xfrm>
          <a:off x="12299950" y="17527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147065</xdr:rowOff>
    </xdr:from>
    <xdr:to>
      <xdr:col>76</xdr:col>
      <xdr:colOff>114300</xdr:colOff>
      <xdr:row>106</xdr:row>
      <xdr:rowOff>67056</xdr:rowOff>
    </xdr:to>
    <xdr:cxnSp macro="">
      <xdr:nvCxnSpPr>
        <xdr:cNvPr id="781" name="直線コネクタ 780">
          <a:extLst>
            <a:ext uri="{FF2B5EF4-FFF2-40B4-BE49-F238E27FC236}">
              <a16:creationId xmlns:a16="http://schemas.microsoft.com/office/drawing/2014/main" id="{4E6973D9-A819-4B9F-A9E4-0D3B293BB821}"/>
            </a:ext>
          </a:extLst>
        </xdr:cNvPr>
        <xdr:cNvCxnSpPr/>
      </xdr:nvCxnSpPr>
      <xdr:spPr>
        <a:xfrm>
          <a:off x="12344400" y="17577815"/>
          <a:ext cx="8001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50546</xdr:rowOff>
    </xdr:from>
    <xdr:to>
      <xdr:col>67</xdr:col>
      <xdr:colOff>101600</xdr:colOff>
      <xdr:row>105</xdr:row>
      <xdr:rowOff>152146</xdr:rowOff>
    </xdr:to>
    <xdr:sp macro="" textlink="">
      <xdr:nvSpPr>
        <xdr:cNvPr id="782" name="楕円 781">
          <a:extLst>
            <a:ext uri="{FF2B5EF4-FFF2-40B4-BE49-F238E27FC236}">
              <a16:creationId xmlns:a16="http://schemas.microsoft.com/office/drawing/2014/main" id="{230D9AD2-4EFF-495C-B293-2A7DA7F8A0DC}"/>
            </a:ext>
          </a:extLst>
        </xdr:cNvPr>
        <xdr:cNvSpPr/>
      </xdr:nvSpPr>
      <xdr:spPr>
        <a:xfrm>
          <a:off x="1148715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101346</xdr:rowOff>
    </xdr:from>
    <xdr:to>
      <xdr:col>71</xdr:col>
      <xdr:colOff>177800</xdr:colOff>
      <xdr:row>105</xdr:row>
      <xdr:rowOff>147065</xdr:rowOff>
    </xdr:to>
    <xdr:cxnSp macro="">
      <xdr:nvCxnSpPr>
        <xdr:cNvPr id="783" name="直線コネクタ 782">
          <a:extLst>
            <a:ext uri="{FF2B5EF4-FFF2-40B4-BE49-F238E27FC236}">
              <a16:creationId xmlns:a16="http://schemas.microsoft.com/office/drawing/2014/main" id="{9497B411-7961-44AF-B7F8-D3ECCA2C9FC6}"/>
            </a:ext>
          </a:extLst>
        </xdr:cNvPr>
        <xdr:cNvCxnSpPr/>
      </xdr:nvCxnSpPr>
      <xdr:spPr>
        <a:xfrm>
          <a:off x="11537950" y="17532096"/>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4" name="n_1aveValue【公民館】&#10;有形固定資産減価償却率">
          <a:extLst>
            <a:ext uri="{FF2B5EF4-FFF2-40B4-BE49-F238E27FC236}">
              <a16:creationId xmlns:a16="http://schemas.microsoft.com/office/drawing/2014/main" id="{CB2C4A8E-7CF2-423A-BC3D-A25A286F8D9C}"/>
            </a:ext>
          </a:extLst>
        </xdr:cNvPr>
        <xdr:cNvSpPr txBox="1"/>
      </xdr:nvSpPr>
      <xdr:spPr>
        <a:xfrm>
          <a:off x="13742044" y="1705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5" name="n_2aveValue【公民館】&#10;有形固定資産減価償却率">
          <a:extLst>
            <a:ext uri="{FF2B5EF4-FFF2-40B4-BE49-F238E27FC236}">
              <a16:creationId xmlns:a16="http://schemas.microsoft.com/office/drawing/2014/main" id="{FCA8BBB7-CC5E-4B75-8B91-264C6C3ADB7D}"/>
            </a:ext>
          </a:extLst>
        </xdr:cNvPr>
        <xdr:cNvSpPr txBox="1"/>
      </xdr:nvSpPr>
      <xdr:spPr>
        <a:xfrm>
          <a:off x="12960994" y="1706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86" name="n_3aveValue【公民館】&#10;有形固定資産減価償却率">
          <a:extLst>
            <a:ext uri="{FF2B5EF4-FFF2-40B4-BE49-F238E27FC236}">
              <a16:creationId xmlns:a16="http://schemas.microsoft.com/office/drawing/2014/main" id="{240C0F21-5D95-4AC0-8CE8-D60283B62A42}"/>
            </a:ext>
          </a:extLst>
        </xdr:cNvPr>
        <xdr:cNvSpPr txBox="1"/>
      </xdr:nvSpPr>
      <xdr:spPr>
        <a:xfrm>
          <a:off x="121672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87" name="n_4aveValue【公民館】&#10;有形固定資産減価償却率">
          <a:extLst>
            <a:ext uri="{FF2B5EF4-FFF2-40B4-BE49-F238E27FC236}">
              <a16:creationId xmlns:a16="http://schemas.microsoft.com/office/drawing/2014/main" id="{703F3811-2598-4452-B53F-ED6BAA89D2E8}"/>
            </a:ext>
          </a:extLst>
        </xdr:cNvPr>
        <xdr:cNvSpPr txBox="1"/>
      </xdr:nvSpPr>
      <xdr:spPr>
        <a:xfrm>
          <a:off x="113544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788" name="n_1mainValue【公民館】&#10;有形固定資産減価償却率">
          <a:extLst>
            <a:ext uri="{FF2B5EF4-FFF2-40B4-BE49-F238E27FC236}">
              <a16:creationId xmlns:a16="http://schemas.microsoft.com/office/drawing/2014/main" id="{8527926B-C90C-4F83-A386-2D369FC3F4C0}"/>
            </a:ext>
          </a:extLst>
        </xdr:cNvPr>
        <xdr:cNvSpPr txBox="1"/>
      </xdr:nvSpPr>
      <xdr:spPr>
        <a:xfrm>
          <a:off x="137420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108983</xdr:rowOff>
    </xdr:from>
    <xdr:ext cx="405111" cy="259045"/>
    <xdr:sp macro="" textlink="">
      <xdr:nvSpPr>
        <xdr:cNvPr id="789" name="n_2mainValue【公民館】&#10;有形固定資産減価償却率">
          <a:extLst>
            <a:ext uri="{FF2B5EF4-FFF2-40B4-BE49-F238E27FC236}">
              <a16:creationId xmlns:a16="http://schemas.microsoft.com/office/drawing/2014/main" id="{01649953-EBA9-414E-9457-ECB313E2D6D2}"/>
            </a:ext>
          </a:extLst>
        </xdr:cNvPr>
        <xdr:cNvSpPr txBox="1"/>
      </xdr:nvSpPr>
      <xdr:spPr>
        <a:xfrm>
          <a:off x="1296099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17542</xdr:rowOff>
    </xdr:from>
    <xdr:ext cx="405111" cy="259045"/>
    <xdr:sp macro="" textlink="">
      <xdr:nvSpPr>
        <xdr:cNvPr id="790" name="n_3mainValue【公民館】&#10;有形固定資産減価償却率">
          <a:extLst>
            <a:ext uri="{FF2B5EF4-FFF2-40B4-BE49-F238E27FC236}">
              <a16:creationId xmlns:a16="http://schemas.microsoft.com/office/drawing/2014/main" id="{F67F94BD-7F14-4776-A285-F8EEF4BC7A3F}"/>
            </a:ext>
          </a:extLst>
        </xdr:cNvPr>
        <xdr:cNvSpPr txBox="1"/>
      </xdr:nvSpPr>
      <xdr:spPr>
        <a:xfrm>
          <a:off x="12167244" y="176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143273</xdr:rowOff>
    </xdr:from>
    <xdr:ext cx="405111" cy="259045"/>
    <xdr:sp macro="" textlink="">
      <xdr:nvSpPr>
        <xdr:cNvPr id="791" name="n_4mainValue【公民館】&#10;有形固定資産減価償却率">
          <a:extLst>
            <a:ext uri="{FF2B5EF4-FFF2-40B4-BE49-F238E27FC236}">
              <a16:creationId xmlns:a16="http://schemas.microsoft.com/office/drawing/2014/main" id="{F247EC9E-3322-4E92-A87C-61387BB092B8}"/>
            </a:ext>
          </a:extLst>
        </xdr:cNvPr>
        <xdr:cNvSpPr txBox="1"/>
      </xdr:nvSpPr>
      <xdr:spPr>
        <a:xfrm>
          <a:off x="11354444" y="1757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2B5D1DA8-85C7-4355-9545-7B3F2B3AFE4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7D1F1E49-0A32-4C05-9DA7-2AD062D4278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9909BC32-E74E-41E1-A8D8-CCA089B4377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11705FDD-60B0-4DE0-8A46-42838CCAE537}"/>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BE666046-4A6F-4891-B6E7-4070A235F87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42CDBE48-384E-4AA6-852C-5C7BC5701F1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D7942EA3-F587-4E67-9037-C3090D58F7E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365E5FBB-D6DF-46F5-AF04-3D7982E1E99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2512725C-C157-4406-987D-4CE179CCCBE2}"/>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660EEFCE-05D1-48DF-9D8A-6A9101B8755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a:extLst>
            <a:ext uri="{FF2B5EF4-FFF2-40B4-BE49-F238E27FC236}">
              <a16:creationId xmlns:a16="http://schemas.microsoft.com/office/drawing/2014/main" id="{9F0966D9-49C9-4BBE-8A1E-8E2073E6A993}"/>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a:extLst>
            <a:ext uri="{FF2B5EF4-FFF2-40B4-BE49-F238E27FC236}">
              <a16:creationId xmlns:a16="http://schemas.microsoft.com/office/drawing/2014/main" id="{BF431A2F-2EF5-47EF-B193-B2C341DEA9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a:extLst>
            <a:ext uri="{FF2B5EF4-FFF2-40B4-BE49-F238E27FC236}">
              <a16:creationId xmlns:a16="http://schemas.microsoft.com/office/drawing/2014/main" id="{A57799A8-9C53-4036-8E7B-A68905176071}"/>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a:extLst>
            <a:ext uri="{FF2B5EF4-FFF2-40B4-BE49-F238E27FC236}">
              <a16:creationId xmlns:a16="http://schemas.microsoft.com/office/drawing/2014/main" id="{8EDCDEE0-1AE2-404B-9A74-139599CE0F8D}"/>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a:extLst>
            <a:ext uri="{FF2B5EF4-FFF2-40B4-BE49-F238E27FC236}">
              <a16:creationId xmlns:a16="http://schemas.microsoft.com/office/drawing/2014/main" id="{1879B174-A67C-47AF-9846-7037635E2EFF}"/>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a:extLst>
            <a:ext uri="{FF2B5EF4-FFF2-40B4-BE49-F238E27FC236}">
              <a16:creationId xmlns:a16="http://schemas.microsoft.com/office/drawing/2014/main" id="{9AECB01D-DC1E-48C2-800B-EE530234E9AC}"/>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a:extLst>
            <a:ext uri="{FF2B5EF4-FFF2-40B4-BE49-F238E27FC236}">
              <a16:creationId xmlns:a16="http://schemas.microsoft.com/office/drawing/2014/main" id="{2091C36F-36E0-47F9-91E1-E5C38A7096D8}"/>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a:extLst>
            <a:ext uri="{FF2B5EF4-FFF2-40B4-BE49-F238E27FC236}">
              <a16:creationId xmlns:a16="http://schemas.microsoft.com/office/drawing/2014/main" id="{3CF633F4-5EAE-4926-8DFC-0DE846FEF806}"/>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D3999B1B-0A08-48AC-9A63-6A5C1A911A4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427B27D5-570D-454A-9EDC-D9F4345D2C5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A6D696E2-0494-4CA7-A16C-E49E5E810088}"/>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3" name="直線コネクタ 812">
          <a:extLst>
            <a:ext uri="{FF2B5EF4-FFF2-40B4-BE49-F238E27FC236}">
              <a16:creationId xmlns:a16="http://schemas.microsoft.com/office/drawing/2014/main" id="{EF723488-85D2-4693-A236-11D0AAA7FE4E}"/>
            </a:ext>
          </a:extLst>
        </xdr:cNvPr>
        <xdr:cNvCxnSpPr/>
      </xdr:nvCxnSpPr>
      <xdr:spPr>
        <a:xfrm flipV="1">
          <a:off x="19951064" y="167274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4" name="【公民館】&#10;一人当たり面積最小値テキスト">
          <a:extLst>
            <a:ext uri="{FF2B5EF4-FFF2-40B4-BE49-F238E27FC236}">
              <a16:creationId xmlns:a16="http://schemas.microsoft.com/office/drawing/2014/main" id="{7F0E98F8-B9BA-4F6D-B2DE-D2C775CFCEE2}"/>
            </a:ext>
          </a:extLst>
        </xdr:cNvPr>
        <xdr:cNvSpPr txBox="1"/>
      </xdr:nvSpPr>
      <xdr:spPr>
        <a:xfrm>
          <a:off x="19989800" y="1796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5" name="直線コネクタ 814">
          <a:extLst>
            <a:ext uri="{FF2B5EF4-FFF2-40B4-BE49-F238E27FC236}">
              <a16:creationId xmlns:a16="http://schemas.microsoft.com/office/drawing/2014/main" id="{270B59EF-9A64-4A69-B0B6-8E71018BC1E2}"/>
            </a:ext>
          </a:extLst>
        </xdr:cNvPr>
        <xdr:cNvCxnSpPr/>
      </xdr:nvCxnSpPr>
      <xdr:spPr>
        <a:xfrm>
          <a:off x="19881850" y="17961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6" name="【公民館】&#10;一人当たり面積最大値テキスト">
          <a:extLst>
            <a:ext uri="{FF2B5EF4-FFF2-40B4-BE49-F238E27FC236}">
              <a16:creationId xmlns:a16="http://schemas.microsoft.com/office/drawing/2014/main" id="{E26E51E4-F642-4D09-8957-73CB7BE3F1DB}"/>
            </a:ext>
          </a:extLst>
        </xdr:cNvPr>
        <xdr:cNvSpPr txBox="1"/>
      </xdr:nvSpPr>
      <xdr:spPr>
        <a:xfrm>
          <a:off x="19989800" y="1650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7" name="直線コネクタ 816">
          <a:extLst>
            <a:ext uri="{FF2B5EF4-FFF2-40B4-BE49-F238E27FC236}">
              <a16:creationId xmlns:a16="http://schemas.microsoft.com/office/drawing/2014/main" id="{B4BBCBB1-2167-4799-A7C8-5CFE1E1CD27E}"/>
            </a:ext>
          </a:extLst>
        </xdr:cNvPr>
        <xdr:cNvCxnSpPr/>
      </xdr:nvCxnSpPr>
      <xdr:spPr>
        <a:xfrm>
          <a:off x="19881850" y="16727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818" name="【公民館】&#10;一人当たり面積平均値テキスト">
          <a:extLst>
            <a:ext uri="{FF2B5EF4-FFF2-40B4-BE49-F238E27FC236}">
              <a16:creationId xmlns:a16="http://schemas.microsoft.com/office/drawing/2014/main" id="{FFD6EE0E-D5EF-48B3-9397-EF7183C2E71C}"/>
            </a:ext>
          </a:extLst>
        </xdr:cNvPr>
        <xdr:cNvSpPr txBox="1"/>
      </xdr:nvSpPr>
      <xdr:spPr>
        <a:xfrm>
          <a:off x="19989800" y="17526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9" name="フローチャート: 判断 818">
          <a:extLst>
            <a:ext uri="{FF2B5EF4-FFF2-40B4-BE49-F238E27FC236}">
              <a16:creationId xmlns:a16="http://schemas.microsoft.com/office/drawing/2014/main" id="{507AF82A-DFDE-4507-B8D3-1C45E41BB4C3}"/>
            </a:ext>
          </a:extLst>
        </xdr:cNvPr>
        <xdr:cNvSpPr/>
      </xdr:nvSpPr>
      <xdr:spPr>
        <a:xfrm>
          <a:off x="199009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0" name="フローチャート: 判断 819">
          <a:extLst>
            <a:ext uri="{FF2B5EF4-FFF2-40B4-BE49-F238E27FC236}">
              <a16:creationId xmlns:a16="http://schemas.microsoft.com/office/drawing/2014/main" id="{AE9A5C43-07FA-4B16-BDC1-8BAEB9993E29}"/>
            </a:ext>
          </a:extLst>
        </xdr:cNvPr>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1" name="フローチャート: 判断 820">
          <a:extLst>
            <a:ext uri="{FF2B5EF4-FFF2-40B4-BE49-F238E27FC236}">
              <a16:creationId xmlns:a16="http://schemas.microsoft.com/office/drawing/2014/main" id="{22AFB470-2C5D-4F55-8861-16A3BB75174D}"/>
            </a:ext>
          </a:extLst>
        </xdr:cNvPr>
        <xdr:cNvSpPr/>
      </xdr:nvSpPr>
      <xdr:spPr>
        <a:xfrm>
          <a:off x="1834515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22" name="フローチャート: 判断 821">
          <a:extLst>
            <a:ext uri="{FF2B5EF4-FFF2-40B4-BE49-F238E27FC236}">
              <a16:creationId xmlns:a16="http://schemas.microsoft.com/office/drawing/2014/main" id="{731090D8-532E-4581-BD8C-7154B0492149}"/>
            </a:ext>
          </a:extLst>
        </xdr:cNvPr>
        <xdr:cNvSpPr/>
      </xdr:nvSpPr>
      <xdr:spPr>
        <a:xfrm>
          <a:off x="17551400" y="1748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3" name="フローチャート: 判断 822">
          <a:extLst>
            <a:ext uri="{FF2B5EF4-FFF2-40B4-BE49-F238E27FC236}">
              <a16:creationId xmlns:a16="http://schemas.microsoft.com/office/drawing/2014/main" id="{BB46F4A6-CDCD-4EDC-A0A9-D458A7FD0CA6}"/>
            </a:ext>
          </a:extLst>
        </xdr:cNvPr>
        <xdr:cNvSpPr/>
      </xdr:nvSpPr>
      <xdr:spPr>
        <a:xfrm>
          <a:off x="16757650" y="17469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852607D-8B37-4E51-9963-474D65EDB767}"/>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705F673-D685-4064-B936-FF8211DDE40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FF7FECA-1020-4BE8-8E9F-E8BC23C85197}"/>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35B531E-47BB-488B-97CA-3EF5719C8F1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FDE653E-79F2-4EA9-B5DC-044224CA2FB5}"/>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80263</xdr:rowOff>
    </xdr:from>
    <xdr:to>
      <xdr:col>116</xdr:col>
      <xdr:colOff>114300</xdr:colOff>
      <xdr:row>106</xdr:row>
      <xdr:rowOff>10413</xdr:rowOff>
    </xdr:to>
    <xdr:sp macro="" textlink="">
      <xdr:nvSpPr>
        <xdr:cNvPr id="829" name="楕円 828">
          <a:extLst>
            <a:ext uri="{FF2B5EF4-FFF2-40B4-BE49-F238E27FC236}">
              <a16:creationId xmlns:a16="http://schemas.microsoft.com/office/drawing/2014/main" id="{5C5A62D2-34A0-4614-8002-1D9B64071F82}"/>
            </a:ext>
          </a:extLst>
        </xdr:cNvPr>
        <xdr:cNvSpPr/>
      </xdr:nvSpPr>
      <xdr:spPr>
        <a:xfrm>
          <a:off x="199009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103140</xdr:rowOff>
    </xdr:from>
    <xdr:ext cx="469744" cy="259045"/>
    <xdr:sp macro="" textlink="">
      <xdr:nvSpPr>
        <xdr:cNvPr id="830" name="【公民館】&#10;一人当たり面積該当値テキスト">
          <a:extLst>
            <a:ext uri="{FF2B5EF4-FFF2-40B4-BE49-F238E27FC236}">
              <a16:creationId xmlns:a16="http://schemas.microsoft.com/office/drawing/2014/main" id="{5A3EDA2F-FEE1-4DCD-ADD7-354DC9871DD5}"/>
            </a:ext>
          </a:extLst>
        </xdr:cNvPr>
        <xdr:cNvSpPr txBox="1"/>
      </xdr:nvSpPr>
      <xdr:spPr>
        <a:xfrm>
          <a:off x="19989800" y="1736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80263</xdr:rowOff>
    </xdr:from>
    <xdr:to>
      <xdr:col>112</xdr:col>
      <xdr:colOff>38100</xdr:colOff>
      <xdr:row>106</xdr:row>
      <xdr:rowOff>10413</xdr:rowOff>
    </xdr:to>
    <xdr:sp macro="" textlink="">
      <xdr:nvSpPr>
        <xdr:cNvPr id="831" name="楕円 830">
          <a:extLst>
            <a:ext uri="{FF2B5EF4-FFF2-40B4-BE49-F238E27FC236}">
              <a16:creationId xmlns:a16="http://schemas.microsoft.com/office/drawing/2014/main" id="{453D2154-DDE5-47C6-9D60-9242FC0FCF59}"/>
            </a:ext>
          </a:extLst>
        </xdr:cNvPr>
        <xdr:cNvSpPr/>
      </xdr:nvSpPr>
      <xdr:spPr>
        <a:xfrm>
          <a:off x="19157950" y="175110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131063</xdr:rowOff>
    </xdr:from>
    <xdr:to>
      <xdr:col>116</xdr:col>
      <xdr:colOff>63500</xdr:colOff>
      <xdr:row>105</xdr:row>
      <xdr:rowOff>131063</xdr:rowOff>
    </xdr:to>
    <xdr:cxnSp macro="">
      <xdr:nvCxnSpPr>
        <xdr:cNvPr id="832" name="直線コネクタ 831">
          <a:extLst>
            <a:ext uri="{FF2B5EF4-FFF2-40B4-BE49-F238E27FC236}">
              <a16:creationId xmlns:a16="http://schemas.microsoft.com/office/drawing/2014/main" id="{DA65FEE1-6511-4598-AAAE-792A178CE964}"/>
            </a:ext>
          </a:extLst>
        </xdr:cNvPr>
        <xdr:cNvCxnSpPr/>
      </xdr:nvCxnSpPr>
      <xdr:spPr>
        <a:xfrm>
          <a:off x="19202400" y="1756181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3" name="楕円 832">
          <a:extLst>
            <a:ext uri="{FF2B5EF4-FFF2-40B4-BE49-F238E27FC236}">
              <a16:creationId xmlns:a16="http://schemas.microsoft.com/office/drawing/2014/main" id="{DCE4B325-92DB-492B-B70C-7C8BA7EDC92E}"/>
            </a:ext>
          </a:extLst>
        </xdr:cNvPr>
        <xdr:cNvSpPr/>
      </xdr:nvSpPr>
      <xdr:spPr>
        <a:xfrm>
          <a:off x="1834515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131063</xdr:rowOff>
    </xdr:from>
    <xdr:to>
      <xdr:col>111</xdr:col>
      <xdr:colOff>177800</xdr:colOff>
      <xdr:row>105</xdr:row>
      <xdr:rowOff>133350</xdr:rowOff>
    </xdr:to>
    <xdr:cxnSp macro="">
      <xdr:nvCxnSpPr>
        <xdr:cNvPr id="834" name="直線コネクタ 833">
          <a:extLst>
            <a:ext uri="{FF2B5EF4-FFF2-40B4-BE49-F238E27FC236}">
              <a16:creationId xmlns:a16="http://schemas.microsoft.com/office/drawing/2014/main" id="{D464240F-4150-494D-B6AC-B55A84C782A5}"/>
            </a:ext>
          </a:extLst>
        </xdr:cNvPr>
        <xdr:cNvCxnSpPr/>
      </xdr:nvCxnSpPr>
      <xdr:spPr>
        <a:xfrm flipV="1">
          <a:off x="18395950" y="17561813"/>
          <a:ext cx="8064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98552</xdr:rowOff>
    </xdr:from>
    <xdr:to>
      <xdr:col>102</xdr:col>
      <xdr:colOff>165100</xdr:colOff>
      <xdr:row>106</xdr:row>
      <xdr:rowOff>28702</xdr:rowOff>
    </xdr:to>
    <xdr:sp macro="" textlink="">
      <xdr:nvSpPr>
        <xdr:cNvPr id="835" name="楕円 834">
          <a:extLst>
            <a:ext uri="{FF2B5EF4-FFF2-40B4-BE49-F238E27FC236}">
              <a16:creationId xmlns:a16="http://schemas.microsoft.com/office/drawing/2014/main" id="{7540DE92-AD6B-430D-807C-9710605792C9}"/>
            </a:ext>
          </a:extLst>
        </xdr:cNvPr>
        <xdr:cNvSpPr/>
      </xdr:nvSpPr>
      <xdr:spPr>
        <a:xfrm>
          <a:off x="17551400" y="175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149352</xdr:rowOff>
    </xdr:to>
    <xdr:cxnSp macro="">
      <xdr:nvCxnSpPr>
        <xdr:cNvPr id="836" name="直線コネクタ 835">
          <a:extLst>
            <a:ext uri="{FF2B5EF4-FFF2-40B4-BE49-F238E27FC236}">
              <a16:creationId xmlns:a16="http://schemas.microsoft.com/office/drawing/2014/main" id="{F262CE1B-83FA-4262-9EDA-1070DB112B3B}"/>
            </a:ext>
          </a:extLst>
        </xdr:cNvPr>
        <xdr:cNvCxnSpPr/>
      </xdr:nvCxnSpPr>
      <xdr:spPr>
        <a:xfrm flipV="1">
          <a:off x="17602200" y="17564100"/>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98552</xdr:rowOff>
    </xdr:from>
    <xdr:to>
      <xdr:col>98</xdr:col>
      <xdr:colOff>38100</xdr:colOff>
      <xdr:row>106</xdr:row>
      <xdr:rowOff>28702</xdr:rowOff>
    </xdr:to>
    <xdr:sp macro="" textlink="">
      <xdr:nvSpPr>
        <xdr:cNvPr id="837" name="楕円 836">
          <a:extLst>
            <a:ext uri="{FF2B5EF4-FFF2-40B4-BE49-F238E27FC236}">
              <a16:creationId xmlns:a16="http://schemas.microsoft.com/office/drawing/2014/main" id="{AC353DBE-9175-4E16-A405-4892E62B2041}"/>
            </a:ext>
          </a:extLst>
        </xdr:cNvPr>
        <xdr:cNvSpPr/>
      </xdr:nvSpPr>
      <xdr:spPr>
        <a:xfrm>
          <a:off x="16757650" y="17529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149352</xdr:rowOff>
    </xdr:from>
    <xdr:to>
      <xdr:col>102</xdr:col>
      <xdr:colOff>114300</xdr:colOff>
      <xdr:row>105</xdr:row>
      <xdr:rowOff>149352</xdr:rowOff>
    </xdr:to>
    <xdr:cxnSp macro="">
      <xdr:nvCxnSpPr>
        <xdr:cNvPr id="838" name="直線コネクタ 837">
          <a:extLst>
            <a:ext uri="{FF2B5EF4-FFF2-40B4-BE49-F238E27FC236}">
              <a16:creationId xmlns:a16="http://schemas.microsoft.com/office/drawing/2014/main" id="{8C16A86E-19FA-43CC-8F9A-B4B3D16B9402}"/>
            </a:ext>
          </a:extLst>
        </xdr:cNvPr>
        <xdr:cNvCxnSpPr/>
      </xdr:nvCxnSpPr>
      <xdr:spPr>
        <a:xfrm>
          <a:off x="16802100" y="1758010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39" name="n_1aveValue【公民館】&#10;一人当たり面積">
          <a:extLst>
            <a:ext uri="{FF2B5EF4-FFF2-40B4-BE49-F238E27FC236}">
              <a16:creationId xmlns:a16="http://schemas.microsoft.com/office/drawing/2014/main" id="{1D5F7E27-71B5-46E3-B9B2-3CA974368E97}"/>
            </a:ext>
          </a:extLst>
        </xdr:cNvPr>
        <xdr:cNvSpPr txBox="1"/>
      </xdr:nvSpPr>
      <xdr:spPr>
        <a:xfrm>
          <a:off x="189802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40" name="n_2aveValue【公民館】&#10;一人当たり面積">
          <a:extLst>
            <a:ext uri="{FF2B5EF4-FFF2-40B4-BE49-F238E27FC236}">
              <a16:creationId xmlns:a16="http://schemas.microsoft.com/office/drawing/2014/main" id="{71A1C65E-4BD0-4591-B112-F85102F910EF}"/>
            </a:ext>
          </a:extLst>
        </xdr:cNvPr>
        <xdr:cNvSpPr txBox="1"/>
      </xdr:nvSpPr>
      <xdr:spPr>
        <a:xfrm>
          <a:off x="18180127" y="1764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41" name="n_3aveValue【公民館】&#10;一人当たり面積">
          <a:extLst>
            <a:ext uri="{FF2B5EF4-FFF2-40B4-BE49-F238E27FC236}">
              <a16:creationId xmlns:a16="http://schemas.microsoft.com/office/drawing/2014/main" id="{8AF7E674-FFE6-42DB-89F9-08C577B2ED3E}"/>
            </a:ext>
          </a:extLst>
        </xdr:cNvPr>
        <xdr:cNvSpPr txBox="1"/>
      </xdr:nvSpPr>
      <xdr:spPr>
        <a:xfrm>
          <a:off x="1738637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842" name="n_4aveValue【公民館】&#10;一人当たり面積">
          <a:extLst>
            <a:ext uri="{FF2B5EF4-FFF2-40B4-BE49-F238E27FC236}">
              <a16:creationId xmlns:a16="http://schemas.microsoft.com/office/drawing/2014/main" id="{0CCCD8B2-A9B2-44CA-88BE-ED5BB4855610}"/>
            </a:ext>
          </a:extLst>
        </xdr:cNvPr>
        <xdr:cNvSpPr txBox="1"/>
      </xdr:nvSpPr>
      <xdr:spPr>
        <a:xfrm>
          <a:off x="16592627" y="172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26940</xdr:rowOff>
    </xdr:from>
    <xdr:ext cx="469744" cy="259045"/>
    <xdr:sp macro="" textlink="">
      <xdr:nvSpPr>
        <xdr:cNvPr id="843" name="n_1mainValue【公民館】&#10;一人当たり面積">
          <a:extLst>
            <a:ext uri="{FF2B5EF4-FFF2-40B4-BE49-F238E27FC236}">
              <a16:creationId xmlns:a16="http://schemas.microsoft.com/office/drawing/2014/main" id="{489EF5E2-B940-47C5-BF75-DD766C112BC2}"/>
            </a:ext>
          </a:extLst>
        </xdr:cNvPr>
        <xdr:cNvSpPr txBox="1"/>
      </xdr:nvSpPr>
      <xdr:spPr>
        <a:xfrm>
          <a:off x="18980227" y="1728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44" name="n_2mainValue【公民館】&#10;一人当たり面積">
          <a:extLst>
            <a:ext uri="{FF2B5EF4-FFF2-40B4-BE49-F238E27FC236}">
              <a16:creationId xmlns:a16="http://schemas.microsoft.com/office/drawing/2014/main" id="{578D16C8-7D5D-4163-8E81-CF4D5385E6DE}"/>
            </a:ext>
          </a:extLst>
        </xdr:cNvPr>
        <xdr:cNvSpPr txBox="1"/>
      </xdr:nvSpPr>
      <xdr:spPr>
        <a:xfrm>
          <a:off x="181801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19829</xdr:rowOff>
    </xdr:from>
    <xdr:ext cx="469744" cy="259045"/>
    <xdr:sp macro="" textlink="">
      <xdr:nvSpPr>
        <xdr:cNvPr id="845" name="n_3mainValue【公民館】&#10;一人当たり面積">
          <a:extLst>
            <a:ext uri="{FF2B5EF4-FFF2-40B4-BE49-F238E27FC236}">
              <a16:creationId xmlns:a16="http://schemas.microsoft.com/office/drawing/2014/main" id="{91F1E8EA-3A7A-4A36-AC54-0A4B4BF742BA}"/>
            </a:ext>
          </a:extLst>
        </xdr:cNvPr>
        <xdr:cNvSpPr txBox="1"/>
      </xdr:nvSpPr>
      <xdr:spPr>
        <a:xfrm>
          <a:off x="17386377" y="1762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19829</xdr:rowOff>
    </xdr:from>
    <xdr:ext cx="469744" cy="259045"/>
    <xdr:sp macro="" textlink="">
      <xdr:nvSpPr>
        <xdr:cNvPr id="846" name="n_4mainValue【公民館】&#10;一人当たり面積">
          <a:extLst>
            <a:ext uri="{FF2B5EF4-FFF2-40B4-BE49-F238E27FC236}">
              <a16:creationId xmlns:a16="http://schemas.microsoft.com/office/drawing/2014/main" id="{1081A538-B130-44B5-8C43-C1596EB86908}"/>
            </a:ext>
          </a:extLst>
        </xdr:cNvPr>
        <xdr:cNvSpPr txBox="1"/>
      </xdr:nvSpPr>
      <xdr:spPr>
        <a:xfrm>
          <a:off x="16592627" y="1762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16503A1C-BA62-4F91-B25B-D31C297F207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E907CDEF-F55C-494E-AE59-AFFB939AE87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5904E115-EAD9-4586-A650-DB10F800B68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施設全体の有形固定資産減価償却率は類似団体平均を下回っているが、類型別では、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を計画的に実施してきた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、類似団体平均より上回っている。今後も老朽化の進んでいる施設の改修を実施するとともに、児童数が少なく休園している施設については、施設の統廃合を検討する必要がある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については、多くの施設で老朽化が進んでいるため、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を上回っているが、今後、耐用年数を超える施設の解体を計画しているため、減価償却率が低下していく見込である。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については、市内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か所の公民館のどちらも老朽化が進んでおり、類似団体平均を大きく上回っている。今後、施設の改修を検討し、適切な施設管理に努める。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B7AB74-1F72-4BC5-9660-4A1C253DDA8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8FA3AD-4AD8-4B76-BE18-43CEB76289C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F2B0CD-503B-48EB-AF4D-C42EEDB1C0D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1C3B33-18E7-488F-B49E-88C39F39205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F2D453-D6BE-48EA-93FE-4D0633AE85E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1C718C-1E49-46BF-BDBF-8E73AAFD0B5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06C9F0-91D8-40A0-86FA-EAB03152F6B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340450-DFDA-46CB-BE72-B346923E165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BDC855-A5F1-41F3-BD33-F1A3D5C9642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10BE34-561E-49C4-83D5-77A5E9AB8DF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ECC834-F1A1-46EB-B71B-26210675DA5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BA2F5A-121A-4451-B7CC-9DAE88EEA9E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AAF8B0-C4AF-40F7-9C46-14EF1479361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630FBA-236C-4584-83CE-F10C1E07E02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F53BED-2D53-4B76-BD14-2AB51947B6E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B323EDD-3F01-4456-86FF-2ADC54AA9B9D}"/>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989B9B-9446-48B7-B7B6-8884814A6AE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CC0A17-4F41-4795-B637-6887A85E1D1E}"/>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9B6137-C74D-47A4-A737-BEC3AFA8DF92}"/>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B996ED-5CE9-425F-8A7D-121BD8D6B065}"/>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183CCF-D246-4100-908E-5C458168875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10122B-9402-4490-B7C0-109AC18708C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ECDE84-B7C9-4538-99E8-15AE14FC7B0F}"/>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FE7CAD-9F89-4668-9A26-08D73B5AFAC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EA464C2-EC1E-42BD-9866-F2281083C52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7A7112-A546-4F03-8E99-A2D96C7092B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438C62-C8E5-4C40-AC16-5781069CDAE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123BB2-7F2A-41D0-84C8-8A9168F1B20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8ACE58-7985-47B8-BA87-F276C6FA21E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4D5827-A37E-4EC6-BDAD-9AE6E378E7D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798944-CD8D-4094-AFDC-F31B3928C53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2B59D7-4C14-450C-93A1-F7577399D0A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E121F2-AC5B-4297-9BD8-4EDF9602B53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1CB8D9-8D2A-4AF6-8D8E-8230F7C0C53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C22FDD-8C0C-4A8C-BF19-29652B5F645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937EA0-CB76-4E5E-9657-CF962AB4FDA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9401FD-1FE4-4F78-8D27-574952A1DEB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28CB84-196E-4355-B70B-C55F440B72D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FE2B44-CAD9-4126-9E2E-6EE4A638E258}"/>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7E1B70-BEEE-4343-B73A-9CB5159320D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86292C-80E2-4ABE-BA9F-668A4FF09F5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FAA021-4E55-4E03-BD6F-59EA88234EB4}"/>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962FB89-9D39-4B08-B77E-C068207F1D99}"/>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0A0474B-388B-4F25-A682-85A37ECA2EDA}"/>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62BEC5-7E90-4AA4-AEAA-F5FADF2D4865}"/>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0C3189E-138C-46BF-9FD0-C3C7B582ED35}"/>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59E96C-1A78-4B09-9056-3FF0FC3DD1A8}"/>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B9CDD6E-BA57-4754-AC5C-FC818AF35A13}"/>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D0330CF-0B3B-4039-9122-6F41F15FDE7E}"/>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B1E8BB1-3AD0-4D91-9641-B38511DE156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7B06215-6222-4A76-9ACF-139481542254}"/>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8ABB39C-FCE8-4BBB-B162-4F6A872CA97D}"/>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2A7DD98-0FF5-421F-9457-9DBBCAA211C4}"/>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AD7F37E-3E71-4A61-BF35-E917376EA15C}"/>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6F1531C-873D-472D-88E2-6BF750C43D1B}"/>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BD7520F-88E6-4FE5-9FC6-7AEB5F4D75D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629A5754-2321-475F-840C-2E6C1433FED5}"/>
            </a:ext>
          </a:extLst>
        </xdr:cNvPr>
        <xdr:cNvCxnSpPr/>
      </xdr:nvCxnSpPr>
      <xdr:spPr>
        <a:xfrm flipV="1">
          <a:off x="4177665" y="5578203"/>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25CF38CD-5882-4E84-8BD7-3EB72859EC32}"/>
            </a:ext>
          </a:extLst>
        </xdr:cNvPr>
        <xdr:cNvSpPr txBox="1"/>
      </xdr:nvSpPr>
      <xdr:spPr>
        <a:xfrm>
          <a:off x="4216400" y="7035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B3DE7805-1CB0-4B48-B670-819CFB94B4F0}"/>
            </a:ext>
          </a:extLst>
        </xdr:cNvPr>
        <xdr:cNvCxnSpPr/>
      </xdr:nvCxnSpPr>
      <xdr:spPr>
        <a:xfrm>
          <a:off x="4108450" y="7031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66C8594E-9FEC-40CB-BA5A-97BE6B8D5F81}"/>
            </a:ext>
          </a:extLst>
        </xdr:cNvPr>
        <xdr:cNvSpPr txBox="1"/>
      </xdr:nvSpPr>
      <xdr:spPr>
        <a:xfrm>
          <a:off x="4216400" y="5359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FB604DD7-3DEA-474D-AAC5-46F0BB03A71F}"/>
            </a:ext>
          </a:extLst>
        </xdr:cNvPr>
        <xdr:cNvCxnSpPr/>
      </xdr:nvCxnSpPr>
      <xdr:spPr>
        <a:xfrm>
          <a:off x="4108450" y="55782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E2844C0C-ADEE-455A-BDA2-EF7D1D421389}"/>
            </a:ext>
          </a:extLst>
        </xdr:cNvPr>
        <xdr:cNvSpPr txBox="1"/>
      </xdr:nvSpPr>
      <xdr:spPr>
        <a:xfrm>
          <a:off x="4216400" y="6086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415852FE-02E2-47E6-A0F0-5C46073BA604}"/>
            </a:ext>
          </a:extLst>
        </xdr:cNvPr>
        <xdr:cNvSpPr/>
      </xdr:nvSpPr>
      <xdr:spPr>
        <a:xfrm>
          <a:off x="4127500" y="6228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1E4EC880-1E7D-411F-A0C4-943E01EC9B26}"/>
            </a:ext>
          </a:extLst>
        </xdr:cNvPr>
        <xdr:cNvSpPr/>
      </xdr:nvSpPr>
      <xdr:spPr>
        <a:xfrm>
          <a:off x="3384550" y="62777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3616F9A8-5EE0-48F7-B774-D7C835281C1E}"/>
            </a:ext>
          </a:extLst>
        </xdr:cNvPr>
        <xdr:cNvSpPr/>
      </xdr:nvSpPr>
      <xdr:spPr>
        <a:xfrm>
          <a:off x="25717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14AB149-CA56-49D3-B076-70C381C851C7}"/>
            </a:ext>
          </a:extLst>
        </xdr:cNvPr>
        <xdr:cNvSpPr/>
      </xdr:nvSpPr>
      <xdr:spPr>
        <a:xfrm>
          <a:off x="1778000" y="6094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BABBFAC3-F82B-41BC-8E38-1D402952A979}"/>
            </a:ext>
          </a:extLst>
        </xdr:cNvPr>
        <xdr:cNvSpPr/>
      </xdr:nvSpPr>
      <xdr:spPr>
        <a:xfrm>
          <a:off x="984250" y="6073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A04364-02BD-424D-9515-97A3F8F12518}"/>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A36337-95D2-4BEE-8089-8DE2EB1CAE1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F120EF-1023-49AD-AD69-73FF1AAB113E}"/>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F7447F-C3C3-4437-B253-2DEA787A606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8553A8A-1F22-494F-8D8B-6E73D7BF9B0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74" name="楕円 73">
          <a:extLst>
            <a:ext uri="{FF2B5EF4-FFF2-40B4-BE49-F238E27FC236}">
              <a16:creationId xmlns:a16="http://schemas.microsoft.com/office/drawing/2014/main" id="{14208847-A565-4457-A08D-8698619B3E23}"/>
            </a:ext>
          </a:extLst>
        </xdr:cNvPr>
        <xdr:cNvSpPr/>
      </xdr:nvSpPr>
      <xdr:spPr>
        <a:xfrm>
          <a:off x="4127500" y="63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170378</xdr:rowOff>
    </xdr:from>
    <xdr:ext cx="405111" cy="259045"/>
    <xdr:sp macro="" textlink="">
      <xdr:nvSpPr>
        <xdr:cNvPr id="75" name="【図書館】&#10;有形固定資産減価償却率該当値テキスト">
          <a:extLst>
            <a:ext uri="{FF2B5EF4-FFF2-40B4-BE49-F238E27FC236}">
              <a16:creationId xmlns:a16="http://schemas.microsoft.com/office/drawing/2014/main" id="{6FC43F05-A6DD-476F-B7BB-257C9E7BD5BC}"/>
            </a:ext>
          </a:extLst>
        </xdr:cNvPr>
        <xdr:cNvSpPr txBox="1"/>
      </xdr:nvSpPr>
      <xdr:spPr>
        <a:xfrm>
          <a:off x="4216400" y="627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6" name="楕円 75">
          <a:extLst>
            <a:ext uri="{FF2B5EF4-FFF2-40B4-BE49-F238E27FC236}">
              <a16:creationId xmlns:a16="http://schemas.microsoft.com/office/drawing/2014/main" id="{CE5BEA90-A2CC-4415-8A58-CC80843825D2}"/>
            </a:ext>
          </a:extLst>
        </xdr:cNvPr>
        <xdr:cNvSpPr/>
      </xdr:nvSpPr>
      <xdr:spPr>
        <a:xfrm>
          <a:off x="3384550" y="6277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71301</xdr:rowOff>
    </xdr:to>
    <xdr:cxnSp macro="">
      <xdr:nvCxnSpPr>
        <xdr:cNvPr id="77" name="直線コネクタ 76">
          <a:extLst>
            <a:ext uri="{FF2B5EF4-FFF2-40B4-BE49-F238E27FC236}">
              <a16:creationId xmlns:a16="http://schemas.microsoft.com/office/drawing/2014/main" id="{FC1C6177-1F12-4D34-84CD-470ACD8758A4}"/>
            </a:ext>
          </a:extLst>
        </xdr:cNvPr>
        <xdr:cNvCxnSpPr/>
      </xdr:nvCxnSpPr>
      <xdr:spPr>
        <a:xfrm>
          <a:off x="3429000" y="6322060"/>
          <a:ext cx="7493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a:extLst>
            <a:ext uri="{FF2B5EF4-FFF2-40B4-BE49-F238E27FC236}">
              <a16:creationId xmlns:a16="http://schemas.microsoft.com/office/drawing/2014/main" id="{062D8C54-5A80-424D-9CBF-0BD2E01B6569}"/>
            </a:ext>
          </a:extLst>
        </xdr:cNvPr>
        <xdr:cNvSpPr/>
      </xdr:nvSpPr>
      <xdr:spPr>
        <a:xfrm>
          <a:off x="2571750" y="6279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43543</xdr:rowOff>
    </xdr:to>
    <xdr:cxnSp macro="">
      <xdr:nvCxnSpPr>
        <xdr:cNvPr id="79" name="直線コネクタ 78">
          <a:extLst>
            <a:ext uri="{FF2B5EF4-FFF2-40B4-BE49-F238E27FC236}">
              <a16:creationId xmlns:a16="http://schemas.microsoft.com/office/drawing/2014/main" id="{DF82281B-42D2-49DB-80C2-E65E4D4B171A}"/>
            </a:ext>
          </a:extLst>
        </xdr:cNvPr>
        <xdr:cNvCxnSpPr/>
      </xdr:nvCxnSpPr>
      <xdr:spPr>
        <a:xfrm flipV="1">
          <a:off x="2622550" y="6322060"/>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4ADD5844-6070-4540-B96C-D5D38B48B62F}"/>
            </a:ext>
          </a:extLst>
        </xdr:cNvPr>
        <xdr:cNvSpPr/>
      </xdr:nvSpPr>
      <xdr:spPr>
        <a:xfrm>
          <a:off x="1778000" y="65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39</xdr:row>
      <xdr:rowOff>117022</xdr:rowOff>
    </xdr:to>
    <xdr:cxnSp macro="">
      <xdr:nvCxnSpPr>
        <xdr:cNvPr id="81" name="直線コネクタ 80">
          <a:extLst>
            <a:ext uri="{FF2B5EF4-FFF2-40B4-BE49-F238E27FC236}">
              <a16:creationId xmlns:a16="http://schemas.microsoft.com/office/drawing/2014/main" id="{B5AE9775-E755-4023-ABA6-E93067662838}"/>
            </a:ext>
          </a:extLst>
        </xdr:cNvPr>
        <xdr:cNvCxnSpPr/>
      </xdr:nvCxnSpPr>
      <xdr:spPr>
        <a:xfrm flipV="1">
          <a:off x="1828800" y="6323693"/>
          <a:ext cx="793750" cy="2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a:extLst>
            <a:ext uri="{FF2B5EF4-FFF2-40B4-BE49-F238E27FC236}">
              <a16:creationId xmlns:a16="http://schemas.microsoft.com/office/drawing/2014/main" id="{59AF6262-8086-43F4-B60D-8DD88153B2FA}"/>
            </a:ext>
          </a:extLst>
        </xdr:cNvPr>
        <xdr:cNvSpPr/>
      </xdr:nvSpPr>
      <xdr:spPr>
        <a:xfrm>
          <a:off x="984250" y="6478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a:extLst>
            <a:ext uri="{FF2B5EF4-FFF2-40B4-BE49-F238E27FC236}">
              <a16:creationId xmlns:a16="http://schemas.microsoft.com/office/drawing/2014/main" id="{06DC4510-1BED-4776-93AD-5568DF66D5D2}"/>
            </a:ext>
          </a:extLst>
        </xdr:cNvPr>
        <xdr:cNvCxnSpPr/>
      </xdr:nvCxnSpPr>
      <xdr:spPr>
        <a:xfrm>
          <a:off x="1028700" y="6529615"/>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id="{D102D4B4-4D91-4EA9-B917-1F9E35B0C8E2}"/>
            </a:ext>
          </a:extLst>
        </xdr:cNvPr>
        <xdr:cNvSpPr txBox="1"/>
      </xdr:nvSpPr>
      <xdr:spPr>
        <a:xfrm>
          <a:off x="3239144" y="6370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3FC7F65F-9501-4AEB-8469-2B2DC4EC587A}"/>
            </a:ext>
          </a:extLst>
        </xdr:cNvPr>
        <xdr:cNvSpPr txBox="1"/>
      </xdr:nvSpPr>
      <xdr:spPr>
        <a:xfrm>
          <a:off x="24390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37F78E63-A534-47C7-97DB-BFA4A545D6E0}"/>
            </a:ext>
          </a:extLst>
        </xdr:cNvPr>
        <xdr:cNvSpPr txBox="1"/>
      </xdr:nvSpPr>
      <xdr:spPr>
        <a:xfrm>
          <a:off x="1645294" y="58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0A661B0-86F2-4A42-837E-7F7CEC3419F0}"/>
            </a:ext>
          </a:extLst>
        </xdr:cNvPr>
        <xdr:cNvSpPr txBox="1"/>
      </xdr:nvSpPr>
      <xdr:spPr>
        <a:xfrm>
          <a:off x="851544" y="585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8" name="n_1mainValue【図書館】&#10;有形固定資産減価償却率">
          <a:extLst>
            <a:ext uri="{FF2B5EF4-FFF2-40B4-BE49-F238E27FC236}">
              <a16:creationId xmlns:a16="http://schemas.microsoft.com/office/drawing/2014/main" id="{19910474-F808-4CEB-980B-18471A9D8445}"/>
            </a:ext>
          </a:extLst>
        </xdr:cNvPr>
        <xdr:cNvSpPr txBox="1"/>
      </xdr:nvSpPr>
      <xdr:spPr>
        <a:xfrm>
          <a:off x="32391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9" name="n_2mainValue【図書館】&#10;有形固定資産減価償却率">
          <a:extLst>
            <a:ext uri="{FF2B5EF4-FFF2-40B4-BE49-F238E27FC236}">
              <a16:creationId xmlns:a16="http://schemas.microsoft.com/office/drawing/2014/main" id="{F8DEB321-28B3-4DDE-A0E9-AA427EBC178D}"/>
            </a:ext>
          </a:extLst>
        </xdr:cNvPr>
        <xdr:cNvSpPr txBox="1"/>
      </xdr:nvSpPr>
      <xdr:spPr>
        <a:xfrm>
          <a:off x="2439044" y="6060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4A035DAD-0E2D-459C-9B74-6C22E30EB6EB}"/>
            </a:ext>
          </a:extLst>
        </xdr:cNvPr>
        <xdr:cNvSpPr txBox="1"/>
      </xdr:nvSpPr>
      <xdr:spPr>
        <a:xfrm>
          <a:off x="1645294" y="660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11C4B18D-B5EB-4BAE-8E74-151340CD0F47}"/>
            </a:ext>
          </a:extLst>
        </xdr:cNvPr>
        <xdr:cNvSpPr txBox="1"/>
      </xdr:nvSpPr>
      <xdr:spPr>
        <a:xfrm>
          <a:off x="851544" y="657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1D3F5FA-579C-460B-A74E-28F414FF391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C06222A-B2B8-409F-BD81-2989D551098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EB231B7-DAE8-4C4C-B08F-1BA33DC8189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B114588-C4FD-4D44-877C-77A3C095216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CAAB68F-ACE5-40C0-96B9-D82A1410870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E9D7949-1244-4ED4-BE3C-E643A7200EB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C5753F7-EB48-457A-B8EA-BA9DC3C1F57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9229C95-E75A-4FE4-A78E-F1A8D65D95C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CFEB072-A3DD-4777-84C7-0E951104BB67}"/>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103EEFF-AB4E-4D7C-B0B5-5823258BEA8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D54716EB-28ED-45FA-8D22-518E3C017E07}"/>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F11D541-3361-45D6-9797-346325430810}"/>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4606291C-9E3D-4CC9-B3D8-ACC160A540C3}"/>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FC1C4E6-D124-4672-8272-673A63B199BC}"/>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6F852E7-01AF-4BF6-A117-366F4262B92A}"/>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49C7A89-741E-422D-8E6D-3B7F1A2A197F}"/>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1A099EB-EAB6-4160-A5F4-51E92D13FCD7}"/>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F12B958E-A5BB-43B8-A8A5-50A384BF5271}"/>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8C6920E-9516-4677-B60F-636F5779DF8F}"/>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C46F24BF-8714-481A-803A-BC38FCF51D7C}"/>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141D35F-A2FE-4354-857F-80AA45AF320E}"/>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7DBF99C-8F2C-437C-B060-52944619A332}"/>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2130CFF-78E4-47CD-B2E6-5F26EE89F45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8ADA5EB2-FAEC-48B5-8514-EEB022927F8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169F6547-6032-43B9-A3CB-59BDD037A5E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96E82171-2740-4BA7-B34A-28B0A6AC07F6}"/>
            </a:ext>
          </a:extLst>
        </xdr:cNvPr>
        <xdr:cNvCxnSpPr/>
      </xdr:nvCxnSpPr>
      <xdr:spPr>
        <a:xfrm flipV="1">
          <a:off x="9429115" y="5577114"/>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6DBD5353-3ABA-45BA-BB1E-361D1E749831}"/>
            </a:ext>
          </a:extLst>
        </xdr:cNvPr>
        <xdr:cNvSpPr txBox="1"/>
      </xdr:nvSpPr>
      <xdr:spPr>
        <a:xfrm>
          <a:off x="9467850" y="693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E9F50CF6-3836-423A-8302-AE1996142DEE}"/>
            </a:ext>
          </a:extLst>
        </xdr:cNvPr>
        <xdr:cNvCxnSpPr/>
      </xdr:nvCxnSpPr>
      <xdr:spPr>
        <a:xfrm>
          <a:off x="9359900" y="6941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8CC3111A-8B1B-4D8B-B091-0AFF2AB3A4EF}"/>
            </a:ext>
          </a:extLst>
        </xdr:cNvPr>
        <xdr:cNvSpPr txBox="1"/>
      </xdr:nvSpPr>
      <xdr:spPr>
        <a:xfrm>
          <a:off x="9467850" y="53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3973F77C-D9E9-4742-9384-3E6D01A4721E}"/>
            </a:ext>
          </a:extLst>
        </xdr:cNvPr>
        <xdr:cNvCxnSpPr/>
      </xdr:nvCxnSpPr>
      <xdr:spPr>
        <a:xfrm>
          <a:off x="9359900" y="5577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012D3708-582D-46EF-A657-375339AD9A87}"/>
            </a:ext>
          </a:extLst>
        </xdr:cNvPr>
        <xdr:cNvSpPr txBox="1"/>
      </xdr:nvSpPr>
      <xdr:spPr>
        <a:xfrm>
          <a:off x="9467850" y="6420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28995FA1-2318-4EA4-B723-678AA885462A}"/>
            </a:ext>
          </a:extLst>
        </xdr:cNvPr>
        <xdr:cNvSpPr/>
      </xdr:nvSpPr>
      <xdr:spPr>
        <a:xfrm>
          <a:off x="9398000" y="6441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7E8028F2-A915-4649-AE06-30BB3F2AC945}"/>
            </a:ext>
          </a:extLst>
        </xdr:cNvPr>
        <xdr:cNvSpPr/>
      </xdr:nvSpPr>
      <xdr:spPr>
        <a:xfrm>
          <a:off x="8636000" y="645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00170B75-B3A0-437D-BE3B-CC6FF5B4CAD3}"/>
            </a:ext>
          </a:extLst>
        </xdr:cNvPr>
        <xdr:cNvSpPr/>
      </xdr:nvSpPr>
      <xdr:spPr>
        <a:xfrm>
          <a:off x="7842250" y="64679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6" name="フローチャート: 判断 125">
          <a:extLst>
            <a:ext uri="{FF2B5EF4-FFF2-40B4-BE49-F238E27FC236}">
              <a16:creationId xmlns:a16="http://schemas.microsoft.com/office/drawing/2014/main" id="{A411EF8B-6117-434E-8080-4F6F8DBEDDB3}"/>
            </a:ext>
          </a:extLst>
        </xdr:cNvPr>
        <xdr:cNvSpPr/>
      </xdr:nvSpPr>
      <xdr:spPr>
        <a:xfrm>
          <a:off x="7029450" y="627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9072</xdr:rowOff>
    </xdr:from>
    <xdr:to>
      <xdr:col>36</xdr:col>
      <xdr:colOff>165100</xdr:colOff>
      <xdr:row>38</xdr:row>
      <xdr:rowOff>110672</xdr:rowOff>
    </xdr:to>
    <xdr:sp macro="" textlink="">
      <xdr:nvSpPr>
        <xdr:cNvPr id="127" name="フローチャート: 判断 126">
          <a:extLst>
            <a:ext uri="{FF2B5EF4-FFF2-40B4-BE49-F238E27FC236}">
              <a16:creationId xmlns:a16="http://schemas.microsoft.com/office/drawing/2014/main" id="{170904C8-3D40-40A9-93BF-2ACFABD3CA70}"/>
            </a:ext>
          </a:extLst>
        </xdr:cNvPr>
        <xdr:cNvSpPr/>
      </xdr:nvSpPr>
      <xdr:spPr>
        <a:xfrm>
          <a:off x="6235700" y="628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A4D3A9-E9B7-4E3B-9D9A-42694426ADD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72C472D-CD71-4DC1-AE9B-26E042438C5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4F4C081-2828-4E97-A148-F25E3B6FBA5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FA854BA-B587-4109-8ACB-35CAF9E92FD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C2F82B8-1B7E-4A2B-BF9B-C9357BC596A4}"/>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17236</xdr:rowOff>
    </xdr:from>
    <xdr:to>
      <xdr:col>55</xdr:col>
      <xdr:colOff>50800</xdr:colOff>
      <xdr:row>37</xdr:row>
      <xdr:rowOff>118836</xdr:rowOff>
    </xdr:to>
    <xdr:sp macro="" textlink="">
      <xdr:nvSpPr>
        <xdr:cNvPr id="133" name="楕円 132">
          <a:extLst>
            <a:ext uri="{FF2B5EF4-FFF2-40B4-BE49-F238E27FC236}">
              <a16:creationId xmlns:a16="http://schemas.microsoft.com/office/drawing/2014/main" id="{13E01154-0F5A-4407-9EFF-C2326EF8D141}"/>
            </a:ext>
          </a:extLst>
        </xdr:cNvPr>
        <xdr:cNvSpPr/>
      </xdr:nvSpPr>
      <xdr:spPr>
        <a:xfrm>
          <a:off x="9398000" y="6132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40113</xdr:rowOff>
    </xdr:from>
    <xdr:ext cx="469744" cy="259045"/>
    <xdr:sp macro="" textlink="">
      <xdr:nvSpPr>
        <xdr:cNvPr id="134" name="【図書館】&#10;一人当たり面積該当値テキスト">
          <a:extLst>
            <a:ext uri="{FF2B5EF4-FFF2-40B4-BE49-F238E27FC236}">
              <a16:creationId xmlns:a16="http://schemas.microsoft.com/office/drawing/2014/main" id="{C39D64D0-5516-4513-8F11-8231A52296CA}"/>
            </a:ext>
          </a:extLst>
        </xdr:cNvPr>
        <xdr:cNvSpPr txBox="1"/>
      </xdr:nvSpPr>
      <xdr:spPr>
        <a:xfrm>
          <a:off x="9467850" y="599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17236</xdr:rowOff>
    </xdr:from>
    <xdr:to>
      <xdr:col>50</xdr:col>
      <xdr:colOff>165100</xdr:colOff>
      <xdr:row>37</xdr:row>
      <xdr:rowOff>118836</xdr:rowOff>
    </xdr:to>
    <xdr:sp macro="" textlink="">
      <xdr:nvSpPr>
        <xdr:cNvPr id="135" name="楕円 134">
          <a:extLst>
            <a:ext uri="{FF2B5EF4-FFF2-40B4-BE49-F238E27FC236}">
              <a16:creationId xmlns:a16="http://schemas.microsoft.com/office/drawing/2014/main" id="{15D1ECA7-9EE0-4CBD-A794-C3FAD9B94AED}"/>
            </a:ext>
          </a:extLst>
        </xdr:cNvPr>
        <xdr:cNvSpPr/>
      </xdr:nvSpPr>
      <xdr:spPr>
        <a:xfrm>
          <a:off x="86360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68036</xdr:rowOff>
    </xdr:from>
    <xdr:to>
      <xdr:col>55</xdr:col>
      <xdr:colOff>0</xdr:colOff>
      <xdr:row>37</xdr:row>
      <xdr:rowOff>68036</xdr:rowOff>
    </xdr:to>
    <xdr:cxnSp macro="">
      <xdr:nvCxnSpPr>
        <xdr:cNvPr id="136" name="直線コネクタ 135">
          <a:extLst>
            <a:ext uri="{FF2B5EF4-FFF2-40B4-BE49-F238E27FC236}">
              <a16:creationId xmlns:a16="http://schemas.microsoft.com/office/drawing/2014/main" id="{679B7066-1599-45E3-9315-8E6C5AA649DE}"/>
            </a:ext>
          </a:extLst>
        </xdr:cNvPr>
        <xdr:cNvCxnSpPr/>
      </xdr:nvCxnSpPr>
      <xdr:spPr>
        <a:xfrm>
          <a:off x="8686800" y="61830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17236</xdr:rowOff>
    </xdr:from>
    <xdr:to>
      <xdr:col>46</xdr:col>
      <xdr:colOff>38100</xdr:colOff>
      <xdr:row>37</xdr:row>
      <xdr:rowOff>118836</xdr:rowOff>
    </xdr:to>
    <xdr:sp macro="" textlink="">
      <xdr:nvSpPr>
        <xdr:cNvPr id="137" name="楕円 136">
          <a:extLst>
            <a:ext uri="{FF2B5EF4-FFF2-40B4-BE49-F238E27FC236}">
              <a16:creationId xmlns:a16="http://schemas.microsoft.com/office/drawing/2014/main" id="{9A8DEA56-B52E-49A1-8356-5E5595CBAEBF}"/>
            </a:ext>
          </a:extLst>
        </xdr:cNvPr>
        <xdr:cNvSpPr/>
      </xdr:nvSpPr>
      <xdr:spPr>
        <a:xfrm>
          <a:off x="7842250" y="6132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68036</xdr:rowOff>
    </xdr:from>
    <xdr:to>
      <xdr:col>50</xdr:col>
      <xdr:colOff>114300</xdr:colOff>
      <xdr:row>37</xdr:row>
      <xdr:rowOff>68036</xdr:rowOff>
    </xdr:to>
    <xdr:cxnSp macro="">
      <xdr:nvCxnSpPr>
        <xdr:cNvPr id="138" name="直線コネクタ 137">
          <a:extLst>
            <a:ext uri="{FF2B5EF4-FFF2-40B4-BE49-F238E27FC236}">
              <a16:creationId xmlns:a16="http://schemas.microsoft.com/office/drawing/2014/main" id="{ADBEBF4C-AAA9-4803-90FD-C97C0B286184}"/>
            </a:ext>
          </a:extLst>
        </xdr:cNvPr>
        <xdr:cNvCxnSpPr/>
      </xdr:nvCxnSpPr>
      <xdr:spPr>
        <a:xfrm>
          <a:off x="7886700" y="61830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107043</xdr:rowOff>
    </xdr:from>
    <xdr:to>
      <xdr:col>41</xdr:col>
      <xdr:colOff>101600</xdr:colOff>
      <xdr:row>39</xdr:row>
      <xdr:rowOff>37193</xdr:rowOff>
    </xdr:to>
    <xdr:sp macro="" textlink="">
      <xdr:nvSpPr>
        <xdr:cNvPr id="139" name="楕円 138">
          <a:extLst>
            <a:ext uri="{FF2B5EF4-FFF2-40B4-BE49-F238E27FC236}">
              <a16:creationId xmlns:a16="http://schemas.microsoft.com/office/drawing/2014/main" id="{B1B33297-E833-4C6D-AAC1-70CB81A5C7D2}"/>
            </a:ext>
          </a:extLst>
        </xdr:cNvPr>
        <xdr:cNvSpPr/>
      </xdr:nvSpPr>
      <xdr:spPr>
        <a:xfrm>
          <a:off x="7029450" y="638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68036</xdr:rowOff>
    </xdr:from>
    <xdr:to>
      <xdr:col>45</xdr:col>
      <xdr:colOff>177800</xdr:colOff>
      <xdr:row>38</xdr:row>
      <xdr:rowOff>157843</xdr:rowOff>
    </xdr:to>
    <xdr:cxnSp macro="">
      <xdr:nvCxnSpPr>
        <xdr:cNvPr id="140" name="直線コネクタ 139">
          <a:extLst>
            <a:ext uri="{FF2B5EF4-FFF2-40B4-BE49-F238E27FC236}">
              <a16:creationId xmlns:a16="http://schemas.microsoft.com/office/drawing/2014/main" id="{AE978722-4F6F-4671-BC5B-D408653F0C29}"/>
            </a:ext>
          </a:extLst>
        </xdr:cNvPr>
        <xdr:cNvCxnSpPr/>
      </xdr:nvCxnSpPr>
      <xdr:spPr>
        <a:xfrm flipV="1">
          <a:off x="7080250" y="6183086"/>
          <a:ext cx="806450" cy="25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107043</xdr:rowOff>
    </xdr:from>
    <xdr:to>
      <xdr:col>36</xdr:col>
      <xdr:colOff>165100</xdr:colOff>
      <xdr:row>39</xdr:row>
      <xdr:rowOff>37193</xdr:rowOff>
    </xdr:to>
    <xdr:sp macro="" textlink="">
      <xdr:nvSpPr>
        <xdr:cNvPr id="141" name="楕円 140">
          <a:extLst>
            <a:ext uri="{FF2B5EF4-FFF2-40B4-BE49-F238E27FC236}">
              <a16:creationId xmlns:a16="http://schemas.microsoft.com/office/drawing/2014/main" id="{F2470268-84C5-4C6B-A5BC-AF87A816B6BC}"/>
            </a:ext>
          </a:extLst>
        </xdr:cNvPr>
        <xdr:cNvSpPr/>
      </xdr:nvSpPr>
      <xdr:spPr>
        <a:xfrm>
          <a:off x="6235700" y="638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157843</xdr:rowOff>
    </xdr:from>
    <xdr:to>
      <xdr:col>41</xdr:col>
      <xdr:colOff>50800</xdr:colOff>
      <xdr:row>38</xdr:row>
      <xdr:rowOff>157843</xdr:rowOff>
    </xdr:to>
    <xdr:cxnSp macro="">
      <xdr:nvCxnSpPr>
        <xdr:cNvPr id="142" name="直線コネクタ 141">
          <a:extLst>
            <a:ext uri="{FF2B5EF4-FFF2-40B4-BE49-F238E27FC236}">
              <a16:creationId xmlns:a16="http://schemas.microsoft.com/office/drawing/2014/main" id="{4D1CDA2E-57A9-4B04-B5C6-2555B32FAFBA}"/>
            </a:ext>
          </a:extLst>
        </xdr:cNvPr>
        <xdr:cNvCxnSpPr/>
      </xdr:nvCxnSpPr>
      <xdr:spPr>
        <a:xfrm>
          <a:off x="6286500" y="64379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15029EDC-88A8-4F40-A66B-31678A937877}"/>
            </a:ext>
          </a:extLst>
        </xdr:cNvPr>
        <xdr:cNvSpPr txBox="1"/>
      </xdr:nvSpPr>
      <xdr:spPr>
        <a:xfrm>
          <a:off x="845827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0206CFD4-2EA9-40E5-AB97-82221EA2E885}"/>
            </a:ext>
          </a:extLst>
        </xdr:cNvPr>
        <xdr:cNvSpPr txBox="1"/>
      </xdr:nvSpPr>
      <xdr:spPr>
        <a:xfrm>
          <a:off x="76772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116313</xdr:rowOff>
    </xdr:from>
    <xdr:ext cx="469744" cy="259045"/>
    <xdr:sp macro="" textlink="">
      <xdr:nvSpPr>
        <xdr:cNvPr id="145" name="n_3aveValue【図書館】&#10;一人当たり面積">
          <a:extLst>
            <a:ext uri="{FF2B5EF4-FFF2-40B4-BE49-F238E27FC236}">
              <a16:creationId xmlns:a16="http://schemas.microsoft.com/office/drawing/2014/main" id="{87D67804-75E7-4D77-9897-BD81D3759A7B}"/>
            </a:ext>
          </a:extLst>
        </xdr:cNvPr>
        <xdr:cNvSpPr txBox="1"/>
      </xdr:nvSpPr>
      <xdr:spPr>
        <a:xfrm>
          <a:off x="6864427" y="606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127199</xdr:rowOff>
    </xdr:from>
    <xdr:ext cx="469744" cy="259045"/>
    <xdr:sp macro="" textlink="">
      <xdr:nvSpPr>
        <xdr:cNvPr id="146" name="n_4aveValue【図書館】&#10;一人当たり面積">
          <a:extLst>
            <a:ext uri="{FF2B5EF4-FFF2-40B4-BE49-F238E27FC236}">
              <a16:creationId xmlns:a16="http://schemas.microsoft.com/office/drawing/2014/main" id="{3469CA23-963F-4C02-8A1D-45EFD1609E2A}"/>
            </a:ext>
          </a:extLst>
        </xdr:cNvPr>
        <xdr:cNvSpPr txBox="1"/>
      </xdr:nvSpPr>
      <xdr:spPr>
        <a:xfrm>
          <a:off x="6070677" y="60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135363</xdr:rowOff>
    </xdr:from>
    <xdr:ext cx="469744" cy="259045"/>
    <xdr:sp macro="" textlink="">
      <xdr:nvSpPr>
        <xdr:cNvPr id="147" name="n_1mainValue【図書館】&#10;一人当たり面積">
          <a:extLst>
            <a:ext uri="{FF2B5EF4-FFF2-40B4-BE49-F238E27FC236}">
              <a16:creationId xmlns:a16="http://schemas.microsoft.com/office/drawing/2014/main" id="{94C22788-E061-4C1F-8DEE-A35D9C0800ED}"/>
            </a:ext>
          </a:extLst>
        </xdr:cNvPr>
        <xdr:cNvSpPr txBox="1"/>
      </xdr:nvSpPr>
      <xdr:spPr>
        <a:xfrm>
          <a:off x="8458277" y="59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135363</xdr:rowOff>
    </xdr:from>
    <xdr:ext cx="469744" cy="259045"/>
    <xdr:sp macro="" textlink="">
      <xdr:nvSpPr>
        <xdr:cNvPr id="148" name="n_2mainValue【図書館】&#10;一人当たり面積">
          <a:extLst>
            <a:ext uri="{FF2B5EF4-FFF2-40B4-BE49-F238E27FC236}">
              <a16:creationId xmlns:a16="http://schemas.microsoft.com/office/drawing/2014/main" id="{14039EF5-AB5B-451F-8AFF-AA47F9AA5EFE}"/>
            </a:ext>
          </a:extLst>
        </xdr:cNvPr>
        <xdr:cNvSpPr txBox="1"/>
      </xdr:nvSpPr>
      <xdr:spPr>
        <a:xfrm>
          <a:off x="7677227" y="59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28320</xdr:rowOff>
    </xdr:from>
    <xdr:ext cx="469744" cy="259045"/>
    <xdr:sp macro="" textlink="">
      <xdr:nvSpPr>
        <xdr:cNvPr id="149" name="n_3mainValue【図書館】&#10;一人当たり面積">
          <a:extLst>
            <a:ext uri="{FF2B5EF4-FFF2-40B4-BE49-F238E27FC236}">
              <a16:creationId xmlns:a16="http://schemas.microsoft.com/office/drawing/2014/main" id="{1DCE3FC6-3A33-4917-99B3-071772736C34}"/>
            </a:ext>
          </a:extLst>
        </xdr:cNvPr>
        <xdr:cNvSpPr txBox="1"/>
      </xdr:nvSpPr>
      <xdr:spPr>
        <a:xfrm>
          <a:off x="6864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28320</xdr:rowOff>
    </xdr:from>
    <xdr:ext cx="469744" cy="259045"/>
    <xdr:sp macro="" textlink="">
      <xdr:nvSpPr>
        <xdr:cNvPr id="150" name="n_4mainValue【図書館】&#10;一人当たり面積">
          <a:extLst>
            <a:ext uri="{FF2B5EF4-FFF2-40B4-BE49-F238E27FC236}">
              <a16:creationId xmlns:a16="http://schemas.microsoft.com/office/drawing/2014/main" id="{EB175422-94E8-46DE-A2D5-70E8A803BA03}"/>
            </a:ext>
          </a:extLst>
        </xdr:cNvPr>
        <xdr:cNvSpPr txBox="1"/>
      </xdr:nvSpPr>
      <xdr:spPr>
        <a:xfrm>
          <a:off x="607067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ABD7E0B-A7C6-4D11-A5D4-ABAC239B08F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3742A4A-F673-40A1-A6DB-F224E31983EB}"/>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684FABF-9F29-4700-917A-ACD39D8131A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71CA551-42DD-45E6-9281-3805B461331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788CBD1-F631-4B03-BC58-FBF309D45E9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23FC4DC-385B-4FAB-993F-3CB661A2F90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6EA9F3C-278D-4A69-BC37-17851880146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4C27F1D-67B6-4612-9CA8-62FB05A13B4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C69A631-6561-4B04-AD44-C1AA2AEE3BA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6B9C4A-935C-4743-A8F4-E6D41BAFF0D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94E923E3-E771-431A-B2B5-275CBF3A872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CE6CBF9D-111D-4E5E-AD20-1263C2AB37E2}"/>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5EDC142-F9DA-4E0B-A4BF-E740A01E2C88}"/>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42727AAB-83C1-4310-A378-A72EB076ACA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8A23DF3B-D877-45A0-B708-679E7763A01D}"/>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F5821406-B4E4-4EB4-B798-7241BC857F3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C574EFF5-859D-4606-9A67-255CF469BF8C}"/>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5B81B4A-394C-4CA3-A0FF-58ACC1E8789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4F2FACAC-101A-4219-949A-C462F543F56E}"/>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3F2D36A-C129-49BB-ACC4-203F116E3CB6}"/>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93F32409-C284-4D1E-A364-977B02CBCE21}"/>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C23AA35-010A-4B73-BC9E-57F88D0F403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71078A86-D793-45C5-9D2C-AB243679555D}"/>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430122DE-C326-4BBA-9B72-9F5FC73F21F6}"/>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678094F6-D125-41EC-8F75-5291EADA32C8}"/>
            </a:ext>
          </a:extLst>
        </xdr:cNvPr>
        <xdr:cNvCxnSpPr/>
      </xdr:nvCxnSpPr>
      <xdr:spPr>
        <a:xfrm flipV="1">
          <a:off x="4177665" y="931291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808D4F32-BEE8-448D-B7E1-D3281E193B19}"/>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5E180F22-2716-45E6-B41B-91A8BF9D2262}"/>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62A5731C-8BC7-4046-A4DD-F9D5D6C2CA16}"/>
            </a:ext>
          </a:extLst>
        </xdr:cNvPr>
        <xdr:cNvSpPr txBox="1"/>
      </xdr:nvSpPr>
      <xdr:spPr>
        <a:xfrm>
          <a:off x="42164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58B4CDED-F1D2-40CA-84CA-4449AA5B4F5A}"/>
            </a:ext>
          </a:extLst>
        </xdr:cNvPr>
        <xdr:cNvCxnSpPr/>
      </xdr:nvCxnSpPr>
      <xdr:spPr>
        <a:xfrm>
          <a:off x="4108450" y="9312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672C7D1B-53A6-49E9-9CC7-9A71DBFA21F9}"/>
            </a:ext>
          </a:extLst>
        </xdr:cNvPr>
        <xdr:cNvSpPr txBox="1"/>
      </xdr:nvSpPr>
      <xdr:spPr>
        <a:xfrm>
          <a:off x="421640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1139C1D9-3150-49A7-A88C-F64D5C01A89C}"/>
            </a:ext>
          </a:extLst>
        </xdr:cNvPr>
        <xdr:cNvSpPr/>
      </xdr:nvSpPr>
      <xdr:spPr>
        <a:xfrm>
          <a:off x="412750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F079C9DB-E8E2-4BA4-8D28-C8218ABB560F}"/>
            </a:ext>
          </a:extLst>
        </xdr:cNvPr>
        <xdr:cNvSpPr/>
      </xdr:nvSpPr>
      <xdr:spPr>
        <a:xfrm>
          <a:off x="33845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B2B98178-00A1-4BB1-AEBB-CF479F8B1374}"/>
            </a:ext>
          </a:extLst>
        </xdr:cNvPr>
        <xdr:cNvSpPr/>
      </xdr:nvSpPr>
      <xdr:spPr>
        <a:xfrm>
          <a:off x="2571750" y="996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4" name="フローチャート: 判断 183">
          <a:extLst>
            <a:ext uri="{FF2B5EF4-FFF2-40B4-BE49-F238E27FC236}">
              <a16:creationId xmlns:a16="http://schemas.microsoft.com/office/drawing/2014/main" id="{7E177CDA-BC94-4225-87BC-DA1F3042472C}"/>
            </a:ext>
          </a:extLst>
        </xdr:cNvPr>
        <xdr:cNvSpPr/>
      </xdr:nvSpPr>
      <xdr:spPr>
        <a:xfrm>
          <a:off x="17780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5" name="フローチャート: 判断 184">
          <a:extLst>
            <a:ext uri="{FF2B5EF4-FFF2-40B4-BE49-F238E27FC236}">
              <a16:creationId xmlns:a16="http://schemas.microsoft.com/office/drawing/2014/main" id="{F5D0A58B-B7FE-49E2-9699-7FBC398BF6D1}"/>
            </a:ext>
          </a:extLst>
        </xdr:cNvPr>
        <xdr:cNvSpPr/>
      </xdr:nvSpPr>
      <xdr:spPr>
        <a:xfrm>
          <a:off x="984250" y="9906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6DC5A4E-1E7F-4CBD-9748-C43FEB78221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EE3EAD-28BB-4337-8795-29F52B6D1B2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DDFB463-30E9-4372-B003-981DA5838D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5C3A982-7A0E-4163-9334-323C87226A6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F9E6CD0-E31D-4DD8-93FB-BA1A298EF2B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91" name="楕円 190">
          <a:extLst>
            <a:ext uri="{FF2B5EF4-FFF2-40B4-BE49-F238E27FC236}">
              <a16:creationId xmlns:a16="http://schemas.microsoft.com/office/drawing/2014/main" id="{14011AF7-1088-4837-B084-CBFF28C13093}"/>
            </a:ext>
          </a:extLst>
        </xdr:cNvPr>
        <xdr:cNvSpPr/>
      </xdr:nvSpPr>
      <xdr:spPr>
        <a:xfrm>
          <a:off x="4127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57802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B66D517-E0BC-4CE8-B077-79CF0A079D1D}"/>
            </a:ext>
          </a:extLst>
        </xdr:cNvPr>
        <xdr:cNvSpPr txBox="1"/>
      </xdr:nvSpPr>
      <xdr:spPr>
        <a:xfrm>
          <a:off x="4216400" y="980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macro="" textlink="">
      <xdr:nvSpPr>
        <xdr:cNvPr id="193" name="楕円 192">
          <a:extLst>
            <a:ext uri="{FF2B5EF4-FFF2-40B4-BE49-F238E27FC236}">
              <a16:creationId xmlns:a16="http://schemas.microsoft.com/office/drawing/2014/main" id="{D9AF2EEB-BDB5-4449-B1E7-2D871F4E7203}"/>
            </a:ext>
          </a:extLst>
        </xdr:cNvPr>
        <xdr:cNvSpPr/>
      </xdr:nvSpPr>
      <xdr:spPr>
        <a:xfrm>
          <a:off x="3384550" y="9911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85725</xdr:rowOff>
    </xdr:to>
    <xdr:cxnSp macro="">
      <xdr:nvCxnSpPr>
        <xdr:cNvPr id="194" name="直線コネクタ 193">
          <a:extLst>
            <a:ext uri="{FF2B5EF4-FFF2-40B4-BE49-F238E27FC236}">
              <a16:creationId xmlns:a16="http://schemas.microsoft.com/office/drawing/2014/main" id="{02583C40-5F57-46F0-AC47-9BF60847F85F}"/>
            </a:ext>
          </a:extLst>
        </xdr:cNvPr>
        <xdr:cNvCxnSpPr/>
      </xdr:nvCxnSpPr>
      <xdr:spPr>
        <a:xfrm>
          <a:off x="3429000" y="996188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5" name="楕円 194">
          <a:extLst>
            <a:ext uri="{FF2B5EF4-FFF2-40B4-BE49-F238E27FC236}">
              <a16:creationId xmlns:a16="http://schemas.microsoft.com/office/drawing/2014/main" id="{940F6374-0298-4937-B54F-E235097C52FA}"/>
            </a:ext>
          </a:extLst>
        </xdr:cNvPr>
        <xdr:cNvSpPr/>
      </xdr:nvSpPr>
      <xdr:spPr>
        <a:xfrm>
          <a:off x="2571750" y="9879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49530</xdr:rowOff>
    </xdr:to>
    <xdr:cxnSp macro="">
      <xdr:nvCxnSpPr>
        <xdr:cNvPr id="196" name="直線コネクタ 195">
          <a:extLst>
            <a:ext uri="{FF2B5EF4-FFF2-40B4-BE49-F238E27FC236}">
              <a16:creationId xmlns:a16="http://schemas.microsoft.com/office/drawing/2014/main" id="{4D3EC41A-751D-4712-8C48-796C65079044}"/>
            </a:ext>
          </a:extLst>
        </xdr:cNvPr>
        <xdr:cNvCxnSpPr/>
      </xdr:nvCxnSpPr>
      <xdr:spPr>
        <a:xfrm>
          <a:off x="2622550" y="992378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97" name="楕円 196">
          <a:extLst>
            <a:ext uri="{FF2B5EF4-FFF2-40B4-BE49-F238E27FC236}">
              <a16:creationId xmlns:a16="http://schemas.microsoft.com/office/drawing/2014/main" id="{70C7E39B-7431-4F1A-8748-7CE22313E4CB}"/>
            </a:ext>
          </a:extLst>
        </xdr:cNvPr>
        <xdr:cNvSpPr/>
      </xdr:nvSpPr>
      <xdr:spPr>
        <a:xfrm>
          <a:off x="1778000" y="9814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60</xdr:row>
      <xdr:rowOff>11430</xdr:rowOff>
    </xdr:to>
    <xdr:cxnSp macro="">
      <xdr:nvCxnSpPr>
        <xdr:cNvPr id="198" name="直線コネクタ 197">
          <a:extLst>
            <a:ext uri="{FF2B5EF4-FFF2-40B4-BE49-F238E27FC236}">
              <a16:creationId xmlns:a16="http://schemas.microsoft.com/office/drawing/2014/main" id="{18866597-7133-439D-8464-8A9BD5BE6184}"/>
            </a:ext>
          </a:extLst>
        </xdr:cNvPr>
        <xdr:cNvCxnSpPr/>
      </xdr:nvCxnSpPr>
      <xdr:spPr>
        <a:xfrm>
          <a:off x="1828800" y="9865360"/>
          <a:ext cx="79375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99" name="楕円 198">
          <a:extLst>
            <a:ext uri="{FF2B5EF4-FFF2-40B4-BE49-F238E27FC236}">
              <a16:creationId xmlns:a16="http://schemas.microsoft.com/office/drawing/2014/main" id="{4EDD0957-1630-4889-8CF4-36C540DE342B}"/>
            </a:ext>
          </a:extLst>
        </xdr:cNvPr>
        <xdr:cNvSpPr/>
      </xdr:nvSpPr>
      <xdr:spPr>
        <a:xfrm>
          <a:off x="984250" y="9778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118110</xdr:rowOff>
    </xdr:to>
    <xdr:cxnSp macro="">
      <xdr:nvCxnSpPr>
        <xdr:cNvPr id="200" name="直線コネクタ 199">
          <a:extLst>
            <a:ext uri="{FF2B5EF4-FFF2-40B4-BE49-F238E27FC236}">
              <a16:creationId xmlns:a16="http://schemas.microsoft.com/office/drawing/2014/main" id="{A1B9CE62-33EC-43DC-9264-5282713026E9}"/>
            </a:ext>
          </a:extLst>
        </xdr:cNvPr>
        <xdr:cNvCxnSpPr/>
      </xdr:nvCxnSpPr>
      <xdr:spPr>
        <a:xfrm>
          <a:off x="1028700" y="982916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4F8DB320-25CF-422C-8977-A8480BDDC368}"/>
            </a:ext>
          </a:extLst>
        </xdr:cNvPr>
        <xdr:cNvSpPr txBox="1"/>
      </xdr:nvSpPr>
      <xdr:spPr>
        <a:xfrm>
          <a:off x="32391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E0ABC255-E989-4123-B1DB-009063ADC9DF}"/>
            </a:ext>
          </a:extLst>
        </xdr:cNvPr>
        <xdr:cNvSpPr txBox="1"/>
      </xdr:nvSpPr>
      <xdr:spPr>
        <a:xfrm>
          <a:off x="2439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203" name="n_3aveValue【体育館・プール】&#10;有形固定資産減価償却率">
          <a:extLst>
            <a:ext uri="{FF2B5EF4-FFF2-40B4-BE49-F238E27FC236}">
              <a16:creationId xmlns:a16="http://schemas.microsoft.com/office/drawing/2014/main" id="{ED964590-8439-44B4-ACCD-77F59851D776}"/>
            </a:ext>
          </a:extLst>
        </xdr:cNvPr>
        <xdr:cNvSpPr txBox="1"/>
      </xdr:nvSpPr>
      <xdr:spPr>
        <a:xfrm>
          <a:off x="164529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4" name="n_4aveValue【体育館・プール】&#10;有形固定資産減価償却率">
          <a:extLst>
            <a:ext uri="{FF2B5EF4-FFF2-40B4-BE49-F238E27FC236}">
              <a16:creationId xmlns:a16="http://schemas.microsoft.com/office/drawing/2014/main" id="{E39B7CEF-BE11-4701-B31C-ECF6FA8BEA24}"/>
            </a:ext>
          </a:extLst>
        </xdr:cNvPr>
        <xdr:cNvSpPr txBox="1"/>
      </xdr:nvSpPr>
      <xdr:spPr>
        <a:xfrm>
          <a:off x="8515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116857</xdr:rowOff>
    </xdr:from>
    <xdr:ext cx="405111" cy="259045"/>
    <xdr:sp macro="" textlink="">
      <xdr:nvSpPr>
        <xdr:cNvPr id="205" name="n_1mainValue【体育館・プール】&#10;有形固定資産減価償却率">
          <a:extLst>
            <a:ext uri="{FF2B5EF4-FFF2-40B4-BE49-F238E27FC236}">
              <a16:creationId xmlns:a16="http://schemas.microsoft.com/office/drawing/2014/main" id="{11D5DE61-0BCC-429C-BA9D-AC5D4F963375}"/>
            </a:ext>
          </a:extLst>
        </xdr:cNvPr>
        <xdr:cNvSpPr txBox="1"/>
      </xdr:nvSpPr>
      <xdr:spPr>
        <a:xfrm>
          <a:off x="32391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6" name="n_2mainValue【体育館・プール】&#10;有形固定資産減価償却率">
          <a:extLst>
            <a:ext uri="{FF2B5EF4-FFF2-40B4-BE49-F238E27FC236}">
              <a16:creationId xmlns:a16="http://schemas.microsoft.com/office/drawing/2014/main" id="{CBF327E5-B1B5-4258-9A5C-F6FDCAD949E8}"/>
            </a:ext>
          </a:extLst>
        </xdr:cNvPr>
        <xdr:cNvSpPr txBox="1"/>
      </xdr:nvSpPr>
      <xdr:spPr>
        <a:xfrm>
          <a:off x="2439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7" name="n_3mainValue【体育館・プール】&#10;有形固定資産減価償却率">
          <a:extLst>
            <a:ext uri="{FF2B5EF4-FFF2-40B4-BE49-F238E27FC236}">
              <a16:creationId xmlns:a16="http://schemas.microsoft.com/office/drawing/2014/main" id="{623D352C-E08F-4542-BFF4-8F9D54B16311}"/>
            </a:ext>
          </a:extLst>
        </xdr:cNvPr>
        <xdr:cNvSpPr txBox="1"/>
      </xdr:nvSpPr>
      <xdr:spPr>
        <a:xfrm>
          <a:off x="164529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149242</xdr:rowOff>
    </xdr:from>
    <xdr:ext cx="405111" cy="259045"/>
    <xdr:sp macro="" textlink="">
      <xdr:nvSpPr>
        <xdr:cNvPr id="208" name="n_4mainValue【体育館・プール】&#10;有形固定資産減価償却率">
          <a:extLst>
            <a:ext uri="{FF2B5EF4-FFF2-40B4-BE49-F238E27FC236}">
              <a16:creationId xmlns:a16="http://schemas.microsoft.com/office/drawing/2014/main" id="{34CA37D5-F545-475F-9457-0889CD48F06A}"/>
            </a:ext>
          </a:extLst>
        </xdr:cNvPr>
        <xdr:cNvSpPr txBox="1"/>
      </xdr:nvSpPr>
      <xdr:spPr>
        <a:xfrm>
          <a:off x="851544" y="956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3662F8C-64AC-4A3D-B1B9-2EE25C49368D}"/>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0537153-BBF3-44ED-8A08-DCA2FF000B6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7D6DCA0-CF30-4140-B736-FDF892FB6F9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32C11E9-9543-40A3-ACDF-439F43EE321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01D7EC5-C2E4-4653-9D0B-34A041B60A3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E457C22-C9DB-4DB9-843E-A52EDDEA27A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1C3BBEF-955E-4853-98F3-40CC70DC082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EF54CF8-3253-470C-90FD-987BA00C364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77C7ECAD-2F7E-43DD-96F2-BBC2B559159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CCAE493-1A2A-4B28-A41A-BE7F4ACC45A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0E643F2-2B5B-4AE1-98AE-A3E59C887AA8}"/>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5E501A56-1286-4F3E-A1FD-45E0911C2ABE}"/>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7E67D4E-64A2-4B3E-91B4-DB5EFE78C22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F552D290-BE3C-4B57-BF71-9E12112B176D}"/>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A696E1D1-A346-4D8B-A18B-8072E7CEEECF}"/>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1D24606-87FE-4B0F-A28C-EC2832740F7C}"/>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14F5EE2-B149-47FD-9A8A-77EA53CF6066}"/>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ACC4F0C-5FBD-456E-A77C-E5E1D219B386}"/>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2EA8848-4F38-4E79-BA29-A7DFEFFA5765}"/>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65DD37A4-C142-4AA0-B919-1080FE7E717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16DBF96-9D02-4D53-B5E0-72A0598FE8A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37AF0A6A-787D-4877-8FAA-72EEBB376E4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9CED5FBA-44FE-495F-B912-3BB1787B68B7}"/>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67FADBAB-C79D-4458-8F01-0ECFD224FFE1}"/>
            </a:ext>
          </a:extLst>
        </xdr:cNvPr>
        <xdr:cNvCxnSpPr/>
      </xdr:nvCxnSpPr>
      <xdr:spPr>
        <a:xfrm flipV="1">
          <a:off x="9429115" y="915670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C28627D3-3A6F-48CB-921D-8A48545F38F8}"/>
            </a:ext>
          </a:extLst>
        </xdr:cNvPr>
        <xdr:cNvSpPr txBox="1"/>
      </xdr:nvSpPr>
      <xdr:spPr>
        <a:xfrm>
          <a:off x="9467850"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44E5293C-CED9-4E3E-B9D8-5229DEE45EA2}"/>
            </a:ext>
          </a:extLst>
        </xdr:cNvPr>
        <xdr:cNvCxnSpPr/>
      </xdr:nvCxnSpPr>
      <xdr:spPr>
        <a:xfrm>
          <a:off x="9359900" y="10605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2FE728F3-423F-43F3-9756-012B12D64499}"/>
            </a:ext>
          </a:extLst>
        </xdr:cNvPr>
        <xdr:cNvSpPr txBox="1"/>
      </xdr:nvSpPr>
      <xdr:spPr>
        <a:xfrm>
          <a:off x="9467850" y="89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A67B65C6-67D0-4709-BFC0-791C72B0652D}"/>
            </a:ext>
          </a:extLst>
        </xdr:cNvPr>
        <xdr:cNvCxnSpPr/>
      </xdr:nvCxnSpPr>
      <xdr:spPr>
        <a:xfrm>
          <a:off x="9359900" y="915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9A0FB6F1-D077-4D77-85B2-A8FC68CD6651}"/>
            </a:ext>
          </a:extLst>
        </xdr:cNvPr>
        <xdr:cNvSpPr txBox="1"/>
      </xdr:nvSpPr>
      <xdr:spPr>
        <a:xfrm>
          <a:off x="9467850" y="10104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690CAA1B-9AC9-4FDE-80F2-1030656FAC2E}"/>
            </a:ext>
          </a:extLst>
        </xdr:cNvPr>
        <xdr:cNvSpPr/>
      </xdr:nvSpPr>
      <xdr:spPr>
        <a:xfrm>
          <a:off x="9398000" y="10246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BCFDF26B-A54B-4824-A72A-1E7D481F86E4}"/>
            </a:ext>
          </a:extLst>
        </xdr:cNvPr>
        <xdr:cNvSpPr/>
      </xdr:nvSpPr>
      <xdr:spPr>
        <a:xfrm>
          <a:off x="863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48F6A879-F297-44D3-83E8-34F245A47915}"/>
            </a:ext>
          </a:extLst>
        </xdr:cNvPr>
        <xdr:cNvSpPr/>
      </xdr:nvSpPr>
      <xdr:spPr>
        <a:xfrm>
          <a:off x="7842250" y="1026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241" name="フローチャート: 判断 240">
          <a:extLst>
            <a:ext uri="{FF2B5EF4-FFF2-40B4-BE49-F238E27FC236}">
              <a16:creationId xmlns:a16="http://schemas.microsoft.com/office/drawing/2014/main" id="{B976262B-8320-4F83-B603-07C50C34E824}"/>
            </a:ext>
          </a:extLst>
        </xdr:cNvPr>
        <xdr:cNvSpPr/>
      </xdr:nvSpPr>
      <xdr:spPr>
        <a:xfrm>
          <a:off x="7029450" y="1013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242" name="フローチャート: 判断 241">
          <a:extLst>
            <a:ext uri="{FF2B5EF4-FFF2-40B4-BE49-F238E27FC236}">
              <a16:creationId xmlns:a16="http://schemas.microsoft.com/office/drawing/2014/main" id="{BFE834F6-8747-4C68-A014-25C4F7E26DF8}"/>
            </a:ext>
          </a:extLst>
        </xdr:cNvPr>
        <xdr:cNvSpPr/>
      </xdr:nvSpPr>
      <xdr:spPr>
        <a:xfrm>
          <a:off x="6235700" y="10180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DE84316-E4D2-481C-9928-DFB56431192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87E53D-A982-45C2-8DB4-A8022D0450B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22D9B0-0037-4B63-81F1-272607952A4B}"/>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139A613-4873-4A42-A722-53940C6F87C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43093D3-DE8B-427A-838D-D5508C51F3C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80010</xdr:rowOff>
    </xdr:from>
    <xdr:to>
      <xdr:col>55</xdr:col>
      <xdr:colOff>50800</xdr:colOff>
      <xdr:row>63</xdr:row>
      <xdr:rowOff>10160</xdr:rowOff>
    </xdr:to>
    <xdr:sp macro="" textlink="">
      <xdr:nvSpPr>
        <xdr:cNvPr id="248" name="楕円 247">
          <a:extLst>
            <a:ext uri="{FF2B5EF4-FFF2-40B4-BE49-F238E27FC236}">
              <a16:creationId xmlns:a16="http://schemas.microsoft.com/office/drawing/2014/main" id="{AFCE260D-C267-41CE-A195-46DD0B977EA1}"/>
            </a:ext>
          </a:extLst>
        </xdr:cNvPr>
        <xdr:cNvSpPr/>
      </xdr:nvSpPr>
      <xdr:spPr>
        <a:xfrm>
          <a:off x="9398000" y="103225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249" name="【体育館・プール】&#10;一人当たり面積該当値テキスト">
          <a:extLst>
            <a:ext uri="{FF2B5EF4-FFF2-40B4-BE49-F238E27FC236}">
              <a16:creationId xmlns:a16="http://schemas.microsoft.com/office/drawing/2014/main" id="{48A93E32-DC9E-4B63-A603-94670EFA9702}"/>
            </a:ext>
          </a:extLst>
        </xdr:cNvPr>
        <xdr:cNvSpPr txBox="1"/>
      </xdr:nvSpPr>
      <xdr:spPr>
        <a:xfrm>
          <a:off x="9467850"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81280</xdr:rowOff>
    </xdr:from>
    <xdr:to>
      <xdr:col>50</xdr:col>
      <xdr:colOff>165100</xdr:colOff>
      <xdr:row>63</xdr:row>
      <xdr:rowOff>11430</xdr:rowOff>
    </xdr:to>
    <xdr:sp macro="" textlink="">
      <xdr:nvSpPr>
        <xdr:cNvPr id="250" name="楕円 249">
          <a:extLst>
            <a:ext uri="{FF2B5EF4-FFF2-40B4-BE49-F238E27FC236}">
              <a16:creationId xmlns:a16="http://schemas.microsoft.com/office/drawing/2014/main" id="{34506C03-11DC-48F4-9DC8-35DBE03268A7}"/>
            </a:ext>
          </a:extLst>
        </xdr:cNvPr>
        <xdr:cNvSpPr/>
      </xdr:nvSpPr>
      <xdr:spPr>
        <a:xfrm>
          <a:off x="8636000" y="10323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130810</xdr:rowOff>
    </xdr:from>
    <xdr:to>
      <xdr:col>55</xdr:col>
      <xdr:colOff>0</xdr:colOff>
      <xdr:row>62</xdr:row>
      <xdr:rowOff>132080</xdr:rowOff>
    </xdr:to>
    <xdr:cxnSp macro="">
      <xdr:nvCxnSpPr>
        <xdr:cNvPr id="251" name="直線コネクタ 250">
          <a:extLst>
            <a:ext uri="{FF2B5EF4-FFF2-40B4-BE49-F238E27FC236}">
              <a16:creationId xmlns:a16="http://schemas.microsoft.com/office/drawing/2014/main" id="{53C8707E-0670-4B11-B536-5D9F9A11ADCB}"/>
            </a:ext>
          </a:extLst>
        </xdr:cNvPr>
        <xdr:cNvCxnSpPr/>
      </xdr:nvCxnSpPr>
      <xdr:spPr>
        <a:xfrm flipV="1">
          <a:off x="8686800" y="10373360"/>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81280</xdr:rowOff>
    </xdr:from>
    <xdr:to>
      <xdr:col>46</xdr:col>
      <xdr:colOff>38100</xdr:colOff>
      <xdr:row>63</xdr:row>
      <xdr:rowOff>11430</xdr:rowOff>
    </xdr:to>
    <xdr:sp macro="" textlink="">
      <xdr:nvSpPr>
        <xdr:cNvPr id="252" name="楕円 251">
          <a:extLst>
            <a:ext uri="{FF2B5EF4-FFF2-40B4-BE49-F238E27FC236}">
              <a16:creationId xmlns:a16="http://schemas.microsoft.com/office/drawing/2014/main" id="{2FEF5579-C24D-4E36-8784-488D5A8E3095}"/>
            </a:ext>
          </a:extLst>
        </xdr:cNvPr>
        <xdr:cNvSpPr/>
      </xdr:nvSpPr>
      <xdr:spPr>
        <a:xfrm>
          <a:off x="7842250" y="103238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132080</xdr:rowOff>
    </xdr:from>
    <xdr:to>
      <xdr:col>50</xdr:col>
      <xdr:colOff>114300</xdr:colOff>
      <xdr:row>62</xdr:row>
      <xdr:rowOff>132080</xdr:rowOff>
    </xdr:to>
    <xdr:cxnSp macro="">
      <xdr:nvCxnSpPr>
        <xdr:cNvPr id="253" name="直線コネクタ 252">
          <a:extLst>
            <a:ext uri="{FF2B5EF4-FFF2-40B4-BE49-F238E27FC236}">
              <a16:creationId xmlns:a16="http://schemas.microsoft.com/office/drawing/2014/main" id="{264661D6-6269-4F5E-8F88-D50A998A1506}"/>
            </a:ext>
          </a:extLst>
        </xdr:cNvPr>
        <xdr:cNvCxnSpPr/>
      </xdr:nvCxnSpPr>
      <xdr:spPr>
        <a:xfrm>
          <a:off x="7886700" y="103746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83820</xdr:rowOff>
    </xdr:from>
    <xdr:to>
      <xdr:col>41</xdr:col>
      <xdr:colOff>101600</xdr:colOff>
      <xdr:row>63</xdr:row>
      <xdr:rowOff>13970</xdr:rowOff>
    </xdr:to>
    <xdr:sp macro="" textlink="">
      <xdr:nvSpPr>
        <xdr:cNvPr id="254" name="楕円 253">
          <a:extLst>
            <a:ext uri="{FF2B5EF4-FFF2-40B4-BE49-F238E27FC236}">
              <a16:creationId xmlns:a16="http://schemas.microsoft.com/office/drawing/2014/main" id="{B3795821-C90D-484A-BC6C-CA99C2D2D925}"/>
            </a:ext>
          </a:extLst>
        </xdr:cNvPr>
        <xdr:cNvSpPr/>
      </xdr:nvSpPr>
      <xdr:spPr>
        <a:xfrm>
          <a:off x="7029450" y="10326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132080</xdr:rowOff>
    </xdr:from>
    <xdr:to>
      <xdr:col>45</xdr:col>
      <xdr:colOff>177800</xdr:colOff>
      <xdr:row>62</xdr:row>
      <xdr:rowOff>134620</xdr:rowOff>
    </xdr:to>
    <xdr:cxnSp macro="">
      <xdr:nvCxnSpPr>
        <xdr:cNvPr id="255" name="直線コネクタ 254">
          <a:extLst>
            <a:ext uri="{FF2B5EF4-FFF2-40B4-BE49-F238E27FC236}">
              <a16:creationId xmlns:a16="http://schemas.microsoft.com/office/drawing/2014/main" id="{6696165A-9D1C-4E40-87FA-73C5177A86DC}"/>
            </a:ext>
          </a:extLst>
        </xdr:cNvPr>
        <xdr:cNvCxnSpPr/>
      </xdr:nvCxnSpPr>
      <xdr:spPr>
        <a:xfrm flipV="1">
          <a:off x="7080250" y="1037463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82550</xdr:rowOff>
    </xdr:from>
    <xdr:to>
      <xdr:col>36</xdr:col>
      <xdr:colOff>165100</xdr:colOff>
      <xdr:row>63</xdr:row>
      <xdr:rowOff>12700</xdr:rowOff>
    </xdr:to>
    <xdr:sp macro="" textlink="">
      <xdr:nvSpPr>
        <xdr:cNvPr id="256" name="楕円 255">
          <a:extLst>
            <a:ext uri="{FF2B5EF4-FFF2-40B4-BE49-F238E27FC236}">
              <a16:creationId xmlns:a16="http://schemas.microsoft.com/office/drawing/2014/main" id="{903F1F72-68EC-40E1-B0CD-23CDB31345BC}"/>
            </a:ext>
          </a:extLst>
        </xdr:cNvPr>
        <xdr:cNvSpPr/>
      </xdr:nvSpPr>
      <xdr:spPr>
        <a:xfrm>
          <a:off x="6235700" y="10325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133350</xdr:rowOff>
    </xdr:from>
    <xdr:to>
      <xdr:col>41</xdr:col>
      <xdr:colOff>50800</xdr:colOff>
      <xdr:row>62</xdr:row>
      <xdr:rowOff>134620</xdr:rowOff>
    </xdr:to>
    <xdr:cxnSp macro="">
      <xdr:nvCxnSpPr>
        <xdr:cNvPr id="257" name="直線コネクタ 256">
          <a:extLst>
            <a:ext uri="{FF2B5EF4-FFF2-40B4-BE49-F238E27FC236}">
              <a16:creationId xmlns:a16="http://schemas.microsoft.com/office/drawing/2014/main" id="{92E6CCBB-2AAF-4A70-ACCF-A323971B3A0F}"/>
            </a:ext>
          </a:extLst>
        </xdr:cNvPr>
        <xdr:cNvCxnSpPr/>
      </xdr:nvCxnSpPr>
      <xdr:spPr>
        <a:xfrm>
          <a:off x="6286500" y="10375900"/>
          <a:ext cx="7937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65B87ECE-E5C3-48CF-9E68-5216C5750532}"/>
            </a:ext>
          </a:extLst>
        </xdr:cNvPr>
        <xdr:cNvSpPr txBox="1"/>
      </xdr:nvSpPr>
      <xdr:spPr>
        <a:xfrm>
          <a:off x="845827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AC7E0432-B19A-425F-AB4E-D7C09F9B1AE6}"/>
            </a:ext>
          </a:extLst>
        </xdr:cNvPr>
        <xdr:cNvSpPr txBox="1"/>
      </xdr:nvSpPr>
      <xdr:spPr>
        <a:xfrm>
          <a:off x="76772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260" name="n_3aveValue【体育館・プール】&#10;一人当たり面積">
          <a:extLst>
            <a:ext uri="{FF2B5EF4-FFF2-40B4-BE49-F238E27FC236}">
              <a16:creationId xmlns:a16="http://schemas.microsoft.com/office/drawing/2014/main" id="{9BDDD4F1-41D6-4B1E-912B-0A5DBDA3639C}"/>
            </a:ext>
          </a:extLst>
        </xdr:cNvPr>
        <xdr:cNvSpPr txBox="1"/>
      </xdr:nvSpPr>
      <xdr:spPr>
        <a:xfrm>
          <a:off x="6864427" y="99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261" name="n_4aveValue【体育館・プール】&#10;一人当たり面積">
          <a:extLst>
            <a:ext uri="{FF2B5EF4-FFF2-40B4-BE49-F238E27FC236}">
              <a16:creationId xmlns:a16="http://schemas.microsoft.com/office/drawing/2014/main" id="{4C84F8B2-23A8-400F-B2FA-44F27187A5DF}"/>
            </a:ext>
          </a:extLst>
        </xdr:cNvPr>
        <xdr:cNvSpPr txBox="1"/>
      </xdr:nvSpPr>
      <xdr:spPr>
        <a:xfrm>
          <a:off x="6070677"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2557</xdr:rowOff>
    </xdr:from>
    <xdr:ext cx="469744" cy="259045"/>
    <xdr:sp macro="" textlink="">
      <xdr:nvSpPr>
        <xdr:cNvPr id="262" name="n_1mainValue【体育館・プール】&#10;一人当たり面積">
          <a:extLst>
            <a:ext uri="{FF2B5EF4-FFF2-40B4-BE49-F238E27FC236}">
              <a16:creationId xmlns:a16="http://schemas.microsoft.com/office/drawing/2014/main" id="{0E92D82F-2ABB-4B11-A1B0-FA511C2F09CC}"/>
            </a:ext>
          </a:extLst>
        </xdr:cNvPr>
        <xdr:cNvSpPr txBox="1"/>
      </xdr:nvSpPr>
      <xdr:spPr>
        <a:xfrm>
          <a:off x="8458277"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2557</xdr:rowOff>
    </xdr:from>
    <xdr:ext cx="469744" cy="259045"/>
    <xdr:sp macro="" textlink="">
      <xdr:nvSpPr>
        <xdr:cNvPr id="263" name="n_2mainValue【体育館・プール】&#10;一人当たり面積">
          <a:extLst>
            <a:ext uri="{FF2B5EF4-FFF2-40B4-BE49-F238E27FC236}">
              <a16:creationId xmlns:a16="http://schemas.microsoft.com/office/drawing/2014/main" id="{92D3FF22-F4A1-4CDD-8A17-D6C69339D535}"/>
            </a:ext>
          </a:extLst>
        </xdr:cNvPr>
        <xdr:cNvSpPr txBox="1"/>
      </xdr:nvSpPr>
      <xdr:spPr>
        <a:xfrm>
          <a:off x="7677227"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5097</xdr:rowOff>
    </xdr:from>
    <xdr:ext cx="469744" cy="259045"/>
    <xdr:sp macro="" textlink="">
      <xdr:nvSpPr>
        <xdr:cNvPr id="264" name="n_3mainValue【体育館・プール】&#10;一人当たり面積">
          <a:extLst>
            <a:ext uri="{FF2B5EF4-FFF2-40B4-BE49-F238E27FC236}">
              <a16:creationId xmlns:a16="http://schemas.microsoft.com/office/drawing/2014/main" id="{9E6610F2-E1F6-416D-9535-5147AD150C7E}"/>
            </a:ext>
          </a:extLst>
        </xdr:cNvPr>
        <xdr:cNvSpPr txBox="1"/>
      </xdr:nvSpPr>
      <xdr:spPr>
        <a:xfrm>
          <a:off x="6864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3827</xdr:rowOff>
    </xdr:from>
    <xdr:ext cx="469744" cy="259045"/>
    <xdr:sp macro="" textlink="">
      <xdr:nvSpPr>
        <xdr:cNvPr id="265" name="n_4mainValue【体育館・プール】&#10;一人当たり面積">
          <a:extLst>
            <a:ext uri="{FF2B5EF4-FFF2-40B4-BE49-F238E27FC236}">
              <a16:creationId xmlns:a16="http://schemas.microsoft.com/office/drawing/2014/main" id="{D1ADD15B-3857-484A-9B05-49C60B5D3D85}"/>
            </a:ext>
          </a:extLst>
        </xdr:cNvPr>
        <xdr:cNvSpPr txBox="1"/>
      </xdr:nvSpPr>
      <xdr:spPr>
        <a:xfrm>
          <a:off x="607067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C496507-E666-4DC2-8C27-4157FC562CE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D6FCCF3-6F7F-4274-8748-A03D18F8FEA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8BB19E3-1AC1-459C-8D54-4BFAE725CA94}"/>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DBE0D8D-1591-45C1-B6CF-450216D4B4D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60D74BD-B318-4FF0-9DB8-3D855F5394D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5CB3472-5738-492A-AC2F-1FC1A13D7FF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FCFD2BD-CB67-4267-9EFC-5FFACC6A279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B75266A-D83E-4FB5-A5F8-766037B64C2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7D33D20-730D-440A-A5F8-10A15031B1D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1AE38CC-2769-44A8-8102-2634634A70D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72F5792-8E5A-437A-8344-769E70289929}"/>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799B9CFB-4E59-47B2-85F3-4CAE9D7DA1D3}"/>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2AE4C73A-705A-4349-B858-D48EE31F2C93}"/>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25699317-F4FC-4AF9-A35D-917516CF0BCB}"/>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CA0541F3-0FF9-435F-9B62-D80CDC9E91F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4108215C-8A39-46F1-9197-52D5C316E542}"/>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E3A8EF08-C7F5-4AF9-BC42-AD9B076F84A1}"/>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807B1EE1-711B-4551-B3B0-C235D07C5663}"/>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26C3EA74-D299-4416-886C-EE63A7C8CC92}"/>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5AA541C-D3E0-4B34-8AB3-965B0587D5B7}"/>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B74F5F1D-0905-45B2-91D6-F98D0F117DD2}"/>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14FF271-7049-46F3-8C44-908AFAB52DC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B5827BAC-6E83-4E52-A5EF-2022185F18B9}"/>
            </a:ext>
          </a:extLst>
        </xdr:cNvPr>
        <xdr:cNvCxnSpPr/>
      </xdr:nvCxnSpPr>
      <xdr:spPr>
        <a:xfrm flipV="1">
          <a:off x="4177665" y="12885674"/>
          <a:ext cx="0" cy="1308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108E70F5-59D0-4AA8-B169-EF69DECFE9E1}"/>
            </a:ext>
          </a:extLst>
        </xdr:cNvPr>
        <xdr:cNvSpPr txBox="1"/>
      </xdr:nvSpPr>
      <xdr:spPr>
        <a:xfrm>
          <a:off x="4216400"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F8C223C9-5F56-4398-BDA4-49684DE1ABF7}"/>
            </a:ext>
          </a:extLst>
        </xdr:cNvPr>
        <xdr:cNvCxnSpPr/>
      </xdr:nvCxnSpPr>
      <xdr:spPr>
        <a:xfrm>
          <a:off x="4108450" y="14194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BF4F38FE-6C8A-4749-99A1-3840B4CE449C}"/>
            </a:ext>
          </a:extLst>
        </xdr:cNvPr>
        <xdr:cNvSpPr txBox="1"/>
      </xdr:nvSpPr>
      <xdr:spPr>
        <a:xfrm>
          <a:off x="4216400" y="12673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CAB730E2-653D-4E0C-8D4B-DCEAB9B1C5F9}"/>
            </a:ext>
          </a:extLst>
        </xdr:cNvPr>
        <xdr:cNvCxnSpPr/>
      </xdr:nvCxnSpPr>
      <xdr:spPr>
        <a:xfrm>
          <a:off x="4108450" y="12885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D99A838-4B19-4ECE-9F6A-696ED74B7CA4}"/>
            </a:ext>
          </a:extLst>
        </xdr:cNvPr>
        <xdr:cNvSpPr txBox="1"/>
      </xdr:nvSpPr>
      <xdr:spPr>
        <a:xfrm>
          <a:off x="4216400" y="13265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BEDAEA4F-4223-426B-97CB-86F62560C0FB}"/>
            </a:ext>
          </a:extLst>
        </xdr:cNvPr>
        <xdr:cNvSpPr/>
      </xdr:nvSpPr>
      <xdr:spPr>
        <a:xfrm>
          <a:off x="4127500" y="134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7182E70D-FDC9-4F43-A749-754A8275C7A3}"/>
            </a:ext>
          </a:extLst>
        </xdr:cNvPr>
        <xdr:cNvSpPr/>
      </xdr:nvSpPr>
      <xdr:spPr>
        <a:xfrm>
          <a:off x="3384550" y="13382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1FCD4F05-1C17-4C67-9FE9-4B0016D682DF}"/>
            </a:ext>
          </a:extLst>
        </xdr:cNvPr>
        <xdr:cNvSpPr/>
      </xdr:nvSpPr>
      <xdr:spPr>
        <a:xfrm>
          <a:off x="2571750" y="13345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7" name="フローチャート: 判断 296">
          <a:extLst>
            <a:ext uri="{FF2B5EF4-FFF2-40B4-BE49-F238E27FC236}">
              <a16:creationId xmlns:a16="http://schemas.microsoft.com/office/drawing/2014/main" id="{9B2D19C6-B15F-4D86-90AB-1D419AACECE2}"/>
            </a:ext>
          </a:extLst>
        </xdr:cNvPr>
        <xdr:cNvSpPr/>
      </xdr:nvSpPr>
      <xdr:spPr>
        <a:xfrm>
          <a:off x="1778000" y="132125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298" name="フローチャート: 判断 297">
          <a:extLst>
            <a:ext uri="{FF2B5EF4-FFF2-40B4-BE49-F238E27FC236}">
              <a16:creationId xmlns:a16="http://schemas.microsoft.com/office/drawing/2014/main" id="{2E760FE7-AFC2-42DB-81EF-6EA7C1D1C779}"/>
            </a:ext>
          </a:extLst>
        </xdr:cNvPr>
        <xdr:cNvSpPr/>
      </xdr:nvSpPr>
      <xdr:spPr>
        <a:xfrm>
          <a:off x="984250" y="13240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43234BD-9CA8-403A-8A2C-D5D28C53E19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DB65E0-0819-47C5-8241-F2B50590675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501FAC-ADD4-42B9-AB3C-537ACFB8239A}"/>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9A59336-E971-4D41-B2E6-26AF07FA27F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980AD0C-5BB1-446C-B485-DBA4C9B9ADD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304" name="楕円 303">
          <a:extLst>
            <a:ext uri="{FF2B5EF4-FFF2-40B4-BE49-F238E27FC236}">
              <a16:creationId xmlns:a16="http://schemas.microsoft.com/office/drawing/2014/main" id="{C67E47A2-185F-4658-A677-ABA2EB7B9CB7}"/>
            </a:ext>
          </a:extLst>
        </xdr:cNvPr>
        <xdr:cNvSpPr/>
      </xdr:nvSpPr>
      <xdr:spPr>
        <a:xfrm>
          <a:off x="4127500" y="13818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86885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2F8C42A-7A50-49EB-9BD1-FE605C8795DD}"/>
            </a:ext>
          </a:extLst>
        </xdr:cNvPr>
        <xdr:cNvSpPr txBox="1"/>
      </xdr:nvSpPr>
      <xdr:spPr>
        <a:xfrm>
          <a:off x="4216400" y="13796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76454</xdr:rowOff>
    </xdr:from>
    <xdr:to>
      <xdr:col>20</xdr:col>
      <xdr:colOff>38100</xdr:colOff>
      <xdr:row>84</xdr:row>
      <xdr:rowOff>6604</xdr:rowOff>
    </xdr:to>
    <xdr:sp macro="" textlink="">
      <xdr:nvSpPr>
        <xdr:cNvPr id="306" name="楕円 305">
          <a:extLst>
            <a:ext uri="{FF2B5EF4-FFF2-40B4-BE49-F238E27FC236}">
              <a16:creationId xmlns:a16="http://schemas.microsoft.com/office/drawing/2014/main" id="{72EE9488-501D-46DC-877E-31B6753541B9}"/>
            </a:ext>
          </a:extLst>
        </xdr:cNvPr>
        <xdr:cNvSpPr/>
      </xdr:nvSpPr>
      <xdr:spPr>
        <a:xfrm>
          <a:off x="3384550" y="137861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127254</xdr:rowOff>
    </xdr:from>
    <xdr:to>
      <xdr:col>24</xdr:col>
      <xdr:colOff>63500</xdr:colOff>
      <xdr:row>83</xdr:row>
      <xdr:rowOff>159258</xdr:rowOff>
    </xdr:to>
    <xdr:cxnSp macro="">
      <xdr:nvCxnSpPr>
        <xdr:cNvPr id="307" name="直線コネクタ 306">
          <a:extLst>
            <a:ext uri="{FF2B5EF4-FFF2-40B4-BE49-F238E27FC236}">
              <a16:creationId xmlns:a16="http://schemas.microsoft.com/office/drawing/2014/main" id="{E1706593-4AF3-45EE-B9D0-3BD08807B34B}"/>
            </a:ext>
          </a:extLst>
        </xdr:cNvPr>
        <xdr:cNvCxnSpPr/>
      </xdr:nvCxnSpPr>
      <xdr:spPr>
        <a:xfrm>
          <a:off x="3429000" y="13836904"/>
          <a:ext cx="7493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30735</xdr:rowOff>
    </xdr:from>
    <xdr:to>
      <xdr:col>15</xdr:col>
      <xdr:colOff>101600</xdr:colOff>
      <xdr:row>83</xdr:row>
      <xdr:rowOff>132335</xdr:rowOff>
    </xdr:to>
    <xdr:sp macro="" textlink="">
      <xdr:nvSpPr>
        <xdr:cNvPr id="308" name="楕円 307">
          <a:extLst>
            <a:ext uri="{FF2B5EF4-FFF2-40B4-BE49-F238E27FC236}">
              <a16:creationId xmlns:a16="http://schemas.microsoft.com/office/drawing/2014/main" id="{19F1CF33-CE86-4E87-82B1-702013025854}"/>
            </a:ext>
          </a:extLst>
        </xdr:cNvPr>
        <xdr:cNvSpPr/>
      </xdr:nvSpPr>
      <xdr:spPr>
        <a:xfrm>
          <a:off x="2571750" y="137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81535</xdr:rowOff>
    </xdr:from>
    <xdr:to>
      <xdr:col>19</xdr:col>
      <xdr:colOff>177800</xdr:colOff>
      <xdr:row>83</xdr:row>
      <xdr:rowOff>127254</xdr:rowOff>
    </xdr:to>
    <xdr:cxnSp macro="">
      <xdr:nvCxnSpPr>
        <xdr:cNvPr id="309" name="直線コネクタ 308">
          <a:extLst>
            <a:ext uri="{FF2B5EF4-FFF2-40B4-BE49-F238E27FC236}">
              <a16:creationId xmlns:a16="http://schemas.microsoft.com/office/drawing/2014/main" id="{EA12343E-3478-4CDA-A129-35A0B9A25DDA}"/>
            </a:ext>
          </a:extLst>
        </xdr:cNvPr>
        <xdr:cNvCxnSpPr/>
      </xdr:nvCxnSpPr>
      <xdr:spPr>
        <a:xfrm>
          <a:off x="2622550" y="13791185"/>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149606</xdr:rowOff>
    </xdr:from>
    <xdr:to>
      <xdr:col>10</xdr:col>
      <xdr:colOff>165100</xdr:colOff>
      <xdr:row>83</xdr:row>
      <xdr:rowOff>79756</xdr:rowOff>
    </xdr:to>
    <xdr:sp macro="" textlink="">
      <xdr:nvSpPr>
        <xdr:cNvPr id="310" name="楕円 309">
          <a:extLst>
            <a:ext uri="{FF2B5EF4-FFF2-40B4-BE49-F238E27FC236}">
              <a16:creationId xmlns:a16="http://schemas.microsoft.com/office/drawing/2014/main" id="{C654F561-75FA-4B79-9D32-7EF22697BA0B}"/>
            </a:ext>
          </a:extLst>
        </xdr:cNvPr>
        <xdr:cNvSpPr/>
      </xdr:nvSpPr>
      <xdr:spPr>
        <a:xfrm>
          <a:off x="1778000" y="13694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28956</xdr:rowOff>
    </xdr:from>
    <xdr:to>
      <xdr:col>15</xdr:col>
      <xdr:colOff>50800</xdr:colOff>
      <xdr:row>83</xdr:row>
      <xdr:rowOff>81535</xdr:rowOff>
    </xdr:to>
    <xdr:cxnSp macro="">
      <xdr:nvCxnSpPr>
        <xdr:cNvPr id="311" name="直線コネクタ 310">
          <a:extLst>
            <a:ext uri="{FF2B5EF4-FFF2-40B4-BE49-F238E27FC236}">
              <a16:creationId xmlns:a16="http://schemas.microsoft.com/office/drawing/2014/main" id="{0424106F-C13E-4701-983C-3BCCD6D490E7}"/>
            </a:ext>
          </a:extLst>
        </xdr:cNvPr>
        <xdr:cNvCxnSpPr/>
      </xdr:nvCxnSpPr>
      <xdr:spPr>
        <a:xfrm>
          <a:off x="1828800" y="13738606"/>
          <a:ext cx="79375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103887</xdr:rowOff>
    </xdr:from>
    <xdr:to>
      <xdr:col>6</xdr:col>
      <xdr:colOff>38100</xdr:colOff>
      <xdr:row>83</xdr:row>
      <xdr:rowOff>34037</xdr:rowOff>
    </xdr:to>
    <xdr:sp macro="" textlink="">
      <xdr:nvSpPr>
        <xdr:cNvPr id="312" name="楕円 311">
          <a:extLst>
            <a:ext uri="{FF2B5EF4-FFF2-40B4-BE49-F238E27FC236}">
              <a16:creationId xmlns:a16="http://schemas.microsoft.com/office/drawing/2014/main" id="{9728F6AC-E479-4AEE-B53D-DA750ABA537A}"/>
            </a:ext>
          </a:extLst>
        </xdr:cNvPr>
        <xdr:cNvSpPr/>
      </xdr:nvSpPr>
      <xdr:spPr>
        <a:xfrm>
          <a:off x="984250" y="136484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154687</xdr:rowOff>
    </xdr:from>
    <xdr:to>
      <xdr:col>10</xdr:col>
      <xdr:colOff>114300</xdr:colOff>
      <xdr:row>83</xdr:row>
      <xdr:rowOff>28956</xdr:rowOff>
    </xdr:to>
    <xdr:cxnSp macro="">
      <xdr:nvCxnSpPr>
        <xdr:cNvPr id="313" name="直線コネクタ 312">
          <a:extLst>
            <a:ext uri="{FF2B5EF4-FFF2-40B4-BE49-F238E27FC236}">
              <a16:creationId xmlns:a16="http://schemas.microsoft.com/office/drawing/2014/main" id="{5A63FAB9-74F7-4230-971D-CCC0423E3B96}"/>
            </a:ext>
          </a:extLst>
        </xdr:cNvPr>
        <xdr:cNvCxnSpPr/>
      </xdr:nvCxnSpPr>
      <xdr:spPr>
        <a:xfrm>
          <a:off x="1028700" y="13699237"/>
          <a:ext cx="8001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2563E64A-B35D-49E3-80E4-93AEDE204347}"/>
            </a:ext>
          </a:extLst>
        </xdr:cNvPr>
        <xdr:cNvSpPr txBox="1"/>
      </xdr:nvSpPr>
      <xdr:spPr>
        <a:xfrm>
          <a:off x="3239144" y="1317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86577C8B-DBA4-428B-990F-FDBB459217B9}"/>
            </a:ext>
          </a:extLst>
        </xdr:cNvPr>
        <xdr:cNvSpPr txBox="1"/>
      </xdr:nvSpPr>
      <xdr:spPr>
        <a:xfrm>
          <a:off x="2439044" y="1312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6" name="n_3aveValue【福祉施設】&#10;有形固定資産減価償却率">
          <a:extLst>
            <a:ext uri="{FF2B5EF4-FFF2-40B4-BE49-F238E27FC236}">
              <a16:creationId xmlns:a16="http://schemas.microsoft.com/office/drawing/2014/main" id="{6228CFB4-38F7-4C3E-809C-951C60572822}"/>
            </a:ext>
          </a:extLst>
        </xdr:cNvPr>
        <xdr:cNvSpPr txBox="1"/>
      </xdr:nvSpPr>
      <xdr:spPr>
        <a:xfrm>
          <a:off x="1645294" y="1299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144290</xdr:rowOff>
    </xdr:from>
    <xdr:ext cx="405111" cy="259045"/>
    <xdr:sp macro="" textlink="">
      <xdr:nvSpPr>
        <xdr:cNvPr id="317" name="n_4aveValue【福祉施設】&#10;有形固定資産減価償却率">
          <a:extLst>
            <a:ext uri="{FF2B5EF4-FFF2-40B4-BE49-F238E27FC236}">
              <a16:creationId xmlns:a16="http://schemas.microsoft.com/office/drawing/2014/main" id="{250CD05D-D6C5-4C07-8046-EB45CA0F2311}"/>
            </a:ext>
          </a:extLst>
        </xdr:cNvPr>
        <xdr:cNvSpPr txBox="1"/>
      </xdr:nvSpPr>
      <xdr:spPr>
        <a:xfrm>
          <a:off x="851544" y="1302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169181</xdr:rowOff>
    </xdr:from>
    <xdr:ext cx="405111" cy="259045"/>
    <xdr:sp macro="" textlink="">
      <xdr:nvSpPr>
        <xdr:cNvPr id="318" name="n_1mainValue【福祉施設】&#10;有形固定資産減価償却率">
          <a:extLst>
            <a:ext uri="{FF2B5EF4-FFF2-40B4-BE49-F238E27FC236}">
              <a16:creationId xmlns:a16="http://schemas.microsoft.com/office/drawing/2014/main" id="{E1B837EC-7C2A-4BB8-A09A-F96EB9DCBC58}"/>
            </a:ext>
          </a:extLst>
        </xdr:cNvPr>
        <xdr:cNvSpPr txBox="1"/>
      </xdr:nvSpPr>
      <xdr:spPr>
        <a:xfrm>
          <a:off x="3239144" y="138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123462</xdr:rowOff>
    </xdr:from>
    <xdr:ext cx="405111" cy="259045"/>
    <xdr:sp macro="" textlink="">
      <xdr:nvSpPr>
        <xdr:cNvPr id="319" name="n_2mainValue【福祉施設】&#10;有形固定資産減価償却率">
          <a:extLst>
            <a:ext uri="{FF2B5EF4-FFF2-40B4-BE49-F238E27FC236}">
              <a16:creationId xmlns:a16="http://schemas.microsoft.com/office/drawing/2014/main" id="{800A1CA8-4C46-4095-AD02-58E8BDE38C23}"/>
            </a:ext>
          </a:extLst>
        </xdr:cNvPr>
        <xdr:cNvSpPr txBox="1"/>
      </xdr:nvSpPr>
      <xdr:spPr>
        <a:xfrm>
          <a:off x="2439044" y="1383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70883</xdr:rowOff>
    </xdr:from>
    <xdr:ext cx="405111" cy="259045"/>
    <xdr:sp macro="" textlink="">
      <xdr:nvSpPr>
        <xdr:cNvPr id="320" name="n_3mainValue【福祉施設】&#10;有形固定資産減価償却率">
          <a:extLst>
            <a:ext uri="{FF2B5EF4-FFF2-40B4-BE49-F238E27FC236}">
              <a16:creationId xmlns:a16="http://schemas.microsoft.com/office/drawing/2014/main" id="{5C10A3D9-6756-4AA2-8B24-AD0610CC5C3B}"/>
            </a:ext>
          </a:extLst>
        </xdr:cNvPr>
        <xdr:cNvSpPr txBox="1"/>
      </xdr:nvSpPr>
      <xdr:spPr>
        <a:xfrm>
          <a:off x="1645294" y="1378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25164</xdr:rowOff>
    </xdr:from>
    <xdr:ext cx="405111" cy="259045"/>
    <xdr:sp macro="" textlink="">
      <xdr:nvSpPr>
        <xdr:cNvPr id="321" name="n_4mainValue【福祉施設】&#10;有形固定資産減価償却率">
          <a:extLst>
            <a:ext uri="{FF2B5EF4-FFF2-40B4-BE49-F238E27FC236}">
              <a16:creationId xmlns:a16="http://schemas.microsoft.com/office/drawing/2014/main" id="{730112D0-508C-4557-8687-CF01859D02E4}"/>
            </a:ext>
          </a:extLst>
        </xdr:cNvPr>
        <xdr:cNvSpPr txBox="1"/>
      </xdr:nvSpPr>
      <xdr:spPr>
        <a:xfrm>
          <a:off x="851544" y="13734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B806410-D5CA-4CC6-A8B8-029CA980F997}"/>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C655126-E24F-4AFF-B74C-ECDBD118264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A21F2DB-6A9B-4DF3-A193-E25510A82BF3}"/>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E52BE0F-436C-4BFF-A77E-EBDC5FB9DEF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ABF71C7-6B85-45BB-A640-8FBA53BCC7B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1760542-C619-4505-9153-99089141E77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9A93A7B-EC38-488E-91C1-208A148AE14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7923EB2-8311-4C20-82B7-0A5F93A0241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A4EDF42-00AB-4BF9-85BB-71B4DC6F37A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6494D7A-8179-46D3-8281-81D8073DE022}"/>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C7FE1BA-7BE6-430D-B737-C6FEF8716AB8}"/>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B1586D7-7F59-4134-9EED-31929D13F424}"/>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6CC98F4-1D11-44BD-99CD-9A163E4A752A}"/>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42F4B181-5461-428D-90BF-6D6538C09854}"/>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68E48378-C534-4E7B-9851-697E55AB7F79}"/>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C8FA462C-D7B6-442F-83DF-D6856A17B30E}"/>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BF7BF875-7FED-47A1-A946-D7FE4CC04732}"/>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0DD03BF-C5EC-4F47-BD57-EB9E6F91146D}"/>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13DD60C-C08E-405E-A830-1C5859D3E208}"/>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3EF81E82-78CE-48BA-8A02-5445A5693471}"/>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E4CDFD34-95C3-407E-974C-237B430369BC}"/>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99DAFBB5-B0B6-4D59-8538-7619018250FF}"/>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8405067-409C-4679-91C8-C968790D5342}"/>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E55C572-F8CA-4288-93A7-0FA954BE4259}"/>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8A28D9C1-185B-44B6-9CC4-C0B288445BD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04664410-4C23-42A8-A21B-6ED4AE2926FD}"/>
            </a:ext>
          </a:extLst>
        </xdr:cNvPr>
        <xdr:cNvCxnSpPr/>
      </xdr:nvCxnSpPr>
      <xdr:spPr>
        <a:xfrm flipV="1">
          <a:off x="9429115" y="12900479"/>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DEEBEA40-4EEA-4237-97E2-45A5746F41BF}"/>
            </a:ext>
          </a:extLst>
        </xdr:cNvPr>
        <xdr:cNvSpPr txBox="1"/>
      </xdr:nvSpPr>
      <xdr:spPr>
        <a:xfrm>
          <a:off x="946785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24F63949-54EC-47E5-AFBA-2AFEC081ADFB}"/>
            </a:ext>
          </a:extLst>
        </xdr:cNvPr>
        <xdr:cNvCxnSpPr/>
      </xdr:nvCxnSpPr>
      <xdr:spPr>
        <a:xfrm>
          <a:off x="935990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97266ED6-71E5-4D4C-86A6-4686DAB3F928}"/>
            </a:ext>
          </a:extLst>
        </xdr:cNvPr>
        <xdr:cNvSpPr txBox="1"/>
      </xdr:nvSpPr>
      <xdr:spPr>
        <a:xfrm>
          <a:off x="9467850" y="1268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F06DAAA8-198A-4AB3-BA8E-331C51BAEE1C}"/>
            </a:ext>
          </a:extLst>
        </xdr:cNvPr>
        <xdr:cNvCxnSpPr/>
      </xdr:nvCxnSpPr>
      <xdr:spPr>
        <a:xfrm>
          <a:off x="9359900" y="12900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984354FA-4069-4229-9140-8C9F635667FA}"/>
            </a:ext>
          </a:extLst>
        </xdr:cNvPr>
        <xdr:cNvSpPr txBox="1"/>
      </xdr:nvSpPr>
      <xdr:spPr>
        <a:xfrm>
          <a:off x="9467850" y="14022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118886FA-D4BD-4303-ADAF-FE871556F44B}"/>
            </a:ext>
          </a:extLst>
        </xdr:cNvPr>
        <xdr:cNvSpPr/>
      </xdr:nvSpPr>
      <xdr:spPr>
        <a:xfrm>
          <a:off x="9398000" y="14164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59E7AA60-9E6A-4766-B584-1361B2C9D3BD}"/>
            </a:ext>
          </a:extLst>
        </xdr:cNvPr>
        <xdr:cNvSpPr/>
      </xdr:nvSpPr>
      <xdr:spPr>
        <a:xfrm>
          <a:off x="8636000" y="14169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0797725B-A979-4AD9-8241-C9D278039325}"/>
            </a:ext>
          </a:extLst>
        </xdr:cNvPr>
        <xdr:cNvSpPr/>
      </xdr:nvSpPr>
      <xdr:spPr>
        <a:xfrm>
          <a:off x="7842250" y="14171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356" name="フローチャート: 判断 355">
          <a:extLst>
            <a:ext uri="{FF2B5EF4-FFF2-40B4-BE49-F238E27FC236}">
              <a16:creationId xmlns:a16="http://schemas.microsoft.com/office/drawing/2014/main" id="{DA64F326-B17F-4970-B8A9-58D60ACE8B0B}"/>
            </a:ext>
          </a:extLst>
        </xdr:cNvPr>
        <xdr:cNvSpPr/>
      </xdr:nvSpPr>
      <xdr:spPr>
        <a:xfrm>
          <a:off x="7029450" y="141626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127181</xdr:rowOff>
    </xdr:from>
    <xdr:to>
      <xdr:col>36</xdr:col>
      <xdr:colOff>165100</xdr:colOff>
      <xdr:row>86</xdr:row>
      <xdr:rowOff>57331</xdr:rowOff>
    </xdr:to>
    <xdr:sp macro="" textlink="">
      <xdr:nvSpPr>
        <xdr:cNvPr id="357" name="フローチャート: 判断 356">
          <a:extLst>
            <a:ext uri="{FF2B5EF4-FFF2-40B4-BE49-F238E27FC236}">
              <a16:creationId xmlns:a16="http://schemas.microsoft.com/office/drawing/2014/main" id="{3B2F390D-A765-4EB7-B927-5D35A05202F2}"/>
            </a:ext>
          </a:extLst>
        </xdr:cNvPr>
        <xdr:cNvSpPr/>
      </xdr:nvSpPr>
      <xdr:spPr>
        <a:xfrm>
          <a:off x="6235700" y="141670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579CD3E-2403-4A1F-BE70-4A76D75D389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577296B-C394-451F-9DAA-797061F5EA7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68AB22A-7FBA-417E-9749-BB41F83BF7D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F22FE28-0BAF-471F-B974-CBF2DE465AB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8BAA05C-958A-4311-A82C-A1A7A5720EA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73298</xdr:rowOff>
    </xdr:from>
    <xdr:to>
      <xdr:col>55</xdr:col>
      <xdr:colOff>50800</xdr:colOff>
      <xdr:row>87</xdr:row>
      <xdr:rowOff>3448</xdr:rowOff>
    </xdr:to>
    <xdr:sp macro="" textlink="">
      <xdr:nvSpPr>
        <xdr:cNvPr id="363" name="楕円 362">
          <a:extLst>
            <a:ext uri="{FF2B5EF4-FFF2-40B4-BE49-F238E27FC236}">
              <a16:creationId xmlns:a16="http://schemas.microsoft.com/office/drawing/2014/main" id="{411DD846-B981-45BD-8989-75B678C22241}"/>
            </a:ext>
          </a:extLst>
        </xdr:cNvPr>
        <xdr:cNvSpPr/>
      </xdr:nvSpPr>
      <xdr:spPr>
        <a:xfrm>
          <a:off x="9398000" y="142782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159675</xdr:rowOff>
    </xdr:from>
    <xdr:ext cx="469744" cy="259045"/>
    <xdr:sp macro="" textlink="">
      <xdr:nvSpPr>
        <xdr:cNvPr id="364" name="【福祉施設】&#10;一人当たり面積該当値テキスト">
          <a:extLst>
            <a:ext uri="{FF2B5EF4-FFF2-40B4-BE49-F238E27FC236}">
              <a16:creationId xmlns:a16="http://schemas.microsoft.com/office/drawing/2014/main" id="{1CCE4691-E1D5-4148-B552-7D52A978750F}"/>
            </a:ext>
          </a:extLst>
        </xdr:cNvPr>
        <xdr:cNvSpPr txBox="1"/>
      </xdr:nvSpPr>
      <xdr:spPr>
        <a:xfrm>
          <a:off x="9467850" y="1419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73298</xdr:rowOff>
    </xdr:from>
    <xdr:to>
      <xdr:col>50</xdr:col>
      <xdr:colOff>165100</xdr:colOff>
      <xdr:row>87</xdr:row>
      <xdr:rowOff>3448</xdr:rowOff>
    </xdr:to>
    <xdr:sp macro="" textlink="">
      <xdr:nvSpPr>
        <xdr:cNvPr id="365" name="楕円 364">
          <a:extLst>
            <a:ext uri="{FF2B5EF4-FFF2-40B4-BE49-F238E27FC236}">
              <a16:creationId xmlns:a16="http://schemas.microsoft.com/office/drawing/2014/main" id="{5BFA7F0F-402A-41A9-88EC-755ECB0B764A}"/>
            </a:ext>
          </a:extLst>
        </xdr:cNvPr>
        <xdr:cNvSpPr/>
      </xdr:nvSpPr>
      <xdr:spPr>
        <a:xfrm>
          <a:off x="8636000" y="142782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124098</xdr:rowOff>
    </xdr:from>
    <xdr:to>
      <xdr:col>55</xdr:col>
      <xdr:colOff>0</xdr:colOff>
      <xdr:row>86</xdr:row>
      <xdr:rowOff>124098</xdr:rowOff>
    </xdr:to>
    <xdr:cxnSp macro="">
      <xdr:nvCxnSpPr>
        <xdr:cNvPr id="366" name="直線コネクタ 365">
          <a:extLst>
            <a:ext uri="{FF2B5EF4-FFF2-40B4-BE49-F238E27FC236}">
              <a16:creationId xmlns:a16="http://schemas.microsoft.com/office/drawing/2014/main" id="{7FB22431-BCAF-491B-865C-DF15872D746B}"/>
            </a:ext>
          </a:extLst>
        </xdr:cNvPr>
        <xdr:cNvCxnSpPr/>
      </xdr:nvCxnSpPr>
      <xdr:spPr>
        <a:xfrm>
          <a:off x="8686800" y="143290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73298</xdr:rowOff>
    </xdr:from>
    <xdr:to>
      <xdr:col>46</xdr:col>
      <xdr:colOff>38100</xdr:colOff>
      <xdr:row>87</xdr:row>
      <xdr:rowOff>3448</xdr:rowOff>
    </xdr:to>
    <xdr:sp macro="" textlink="">
      <xdr:nvSpPr>
        <xdr:cNvPr id="367" name="楕円 366">
          <a:extLst>
            <a:ext uri="{FF2B5EF4-FFF2-40B4-BE49-F238E27FC236}">
              <a16:creationId xmlns:a16="http://schemas.microsoft.com/office/drawing/2014/main" id="{3FBFCE8B-D3B8-4253-997F-F7DAA271E15B}"/>
            </a:ext>
          </a:extLst>
        </xdr:cNvPr>
        <xdr:cNvSpPr/>
      </xdr:nvSpPr>
      <xdr:spPr>
        <a:xfrm>
          <a:off x="7842250" y="142782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124098</xdr:rowOff>
    </xdr:from>
    <xdr:to>
      <xdr:col>50</xdr:col>
      <xdr:colOff>114300</xdr:colOff>
      <xdr:row>86</xdr:row>
      <xdr:rowOff>124098</xdr:rowOff>
    </xdr:to>
    <xdr:cxnSp macro="">
      <xdr:nvCxnSpPr>
        <xdr:cNvPr id="368" name="直線コネクタ 367">
          <a:extLst>
            <a:ext uri="{FF2B5EF4-FFF2-40B4-BE49-F238E27FC236}">
              <a16:creationId xmlns:a16="http://schemas.microsoft.com/office/drawing/2014/main" id="{F691BFA9-1456-49D1-BFE7-7A387C115FFE}"/>
            </a:ext>
          </a:extLst>
        </xdr:cNvPr>
        <xdr:cNvCxnSpPr/>
      </xdr:nvCxnSpPr>
      <xdr:spPr>
        <a:xfrm>
          <a:off x="7886700" y="143290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73298</xdr:rowOff>
    </xdr:from>
    <xdr:to>
      <xdr:col>41</xdr:col>
      <xdr:colOff>101600</xdr:colOff>
      <xdr:row>87</xdr:row>
      <xdr:rowOff>3448</xdr:rowOff>
    </xdr:to>
    <xdr:sp macro="" textlink="">
      <xdr:nvSpPr>
        <xdr:cNvPr id="369" name="楕円 368">
          <a:extLst>
            <a:ext uri="{FF2B5EF4-FFF2-40B4-BE49-F238E27FC236}">
              <a16:creationId xmlns:a16="http://schemas.microsoft.com/office/drawing/2014/main" id="{53FB2A9F-1346-405B-A6B3-7A7E951FE016}"/>
            </a:ext>
          </a:extLst>
        </xdr:cNvPr>
        <xdr:cNvSpPr/>
      </xdr:nvSpPr>
      <xdr:spPr>
        <a:xfrm>
          <a:off x="7029450" y="142782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124098</xdr:rowOff>
    </xdr:from>
    <xdr:to>
      <xdr:col>45</xdr:col>
      <xdr:colOff>177800</xdr:colOff>
      <xdr:row>86</xdr:row>
      <xdr:rowOff>124098</xdr:rowOff>
    </xdr:to>
    <xdr:cxnSp macro="">
      <xdr:nvCxnSpPr>
        <xdr:cNvPr id="370" name="直線コネクタ 369">
          <a:extLst>
            <a:ext uri="{FF2B5EF4-FFF2-40B4-BE49-F238E27FC236}">
              <a16:creationId xmlns:a16="http://schemas.microsoft.com/office/drawing/2014/main" id="{B6C24BB0-CCB5-41E3-81CF-7D06F5E84F91}"/>
            </a:ext>
          </a:extLst>
        </xdr:cNvPr>
        <xdr:cNvCxnSpPr/>
      </xdr:nvCxnSpPr>
      <xdr:spPr>
        <a:xfrm>
          <a:off x="7080250" y="1432904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73298</xdr:rowOff>
    </xdr:from>
    <xdr:to>
      <xdr:col>36</xdr:col>
      <xdr:colOff>165100</xdr:colOff>
      <xdr:row>87</xdr:row>
      <xdr:rowOff>3448</xdr:rowOff>
    </xdr:to>
    <xdr:sp macro="" textlink="">
      <xdr:nvSpPr>
        <xdr:cNvPr id="371" name="楕円 370">
          <a:extLst>
            <a:ext uri="{FF2B5EF4-FFF2-40B4-BE49-F238E27FC236}">
              <a16:creationId xmlns:a16="http://schemas.microsoft.com/office/drawing/2014/main" id="{7B75C23D-F22C-4350-B336-80B88DB26CDE}"/>
            </a:ext>
          </a:extLst>
        </xdr:cNvPr>
        <xdr:cNvSpPr/>
      </xdr:nvSpPr>
      <xdr:spPr>
        <a:xfrm>
          <a:off x="6235700" y="142782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124098</xdr:rowOff>
    </xdr:from>
    <xdr:to>
      <xdr:col>41</xdr:col>
      <xdr:colOff>50800</xdr:colOff>
      <xdr:row>86</xdr:row>
      <xdr:rowOff>124098</xdr:rowOff>
    </xdr:to>
    <xdr:cxnSp macro="">
      <xdr:nvCxnSpPr>
        <xdr:cNvPr id="372" name="直線コネクタ 371">
          <a:extLst>
            <a:ext uri="{FF2B5EF4-FFF2-40B4-BE49-F238E27FC236}">
              <a16:creationId xmlns:a16="http://schemas.microsoft.com/office/drawing/2014/main" id="{8F294C54-3A85-48F3-8C10-D3816532EB88}"/>
            </a:ext>
          </a:extLst>
        </xdr:cNvPr>
        <xdr:cNvCxnSpPr/>
      </xdr:nvCxnSpPr>
      <xdr:spPr>
        <a:xfrm>
          <a:off x="6286500" y="1432904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EA538780-3BD4-4C28-9D2A-3F34106EB1D9}"/>
            </a:ext>
          </a:extLst>
        </xdr:cNvPr>
        <xdr:cNvSpPr txBox="1"/>
      </xdr:nvSpPr>
      <xdr:spPr>
        <a:xfrm>
          <a:off x="8458277" y="1395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30E2D15C-5A9A-493C-84CD-72F90CC81AFE}"/>
            </a:ext>
          </a:extLst>
        </xdr:cNvPr>
        <xdr:cNvSpPr txBox="1"/>
      </xdr:nvSpPr>
      <xdr:spPr>
        <a:xfrm>
          <a:off x="7677227" y="139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69504</xdr:rowOff>
    </xdr:from>
    <xdr:ext cx="469744" cy="259045"/>
    <xdr:sp macro="" textlink="">
      <xdr:nvSpPr>
        <xdr:cNvPr id="375" name="n_3aveValue【福祉施設】&#10;一人当たり面積">
          <a:extLst>
            <a:ext uri="{FF2B5EF4-FFF2-40B4-BE49-F238E27FC236}">
              <a16:creationId xmlns:a16="http://schemas.microsoft.com/office/drawing/2014/main" id="{FB78380C-DF3D-4742-AE26-1DB9F03C7A1F}"/>
            </a:ext>
          </a:extLst>
        </xdr:cNvPr>
        <xdr:cNvSpPr txBox="1"/>
      </xdr:nvSpPr>
      <xdr:spPr>
        <a:xfrm>
          <a:off x="6864427" y="1394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73858</xdr:rowOff>
    </xdr:from>
    <xdr:ext cx="469744" cy="259045"/>
    <xdr:sp macro="" textlink="">
      <xdr:nvSpPr>
        <xdr:cNvPr id="376" name="n_4aveValue【福祉施設】&#10;一人当たり面積">
          <a:extLst>
            <a:ext uri="{FF2B5EF4-FFF2-40B4-BE49-F238E27FC236}">
              <a16:creationId xmlns:a16="http://schemas.microsoft.com/office/drawing/2014/main" id="{5FB4E889-E866-4806-A25E-F5349C34BF07}"/>
            </a:ext>
          </a:extLst>
        </xdr:cNvPr>
        <xdr:cNvSpPr txBox="1"/>
      </xdr:nvSpPr>
      <xdr:spPr>
        <a:xfrm>
          <a:off x="6070677" y="1394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166025</xdr:rowOff>
    </xdr:from>
    <xdr:ext cx="469744" cy="259045"/>
    <xdr:sp macro="" textlink="">
      <xdr:nvSpPr>
        <xdr:cNvPr id="377" name="n_1mainValue【福祉施設】&#10;一人当たり面積">
          <a:extLst>
            <a:ext uri="{FF2B5EF4-FFF2-40B4-BE49-F238E27FC236}">
              <a16:creationId xmlns:a16="http://schemas.microsoft.com/office/drawing/2014/main" id="{9CA21650-DB1C-4297-A1D1-AC60D4B3AD7E}"/>
            </a:ext>
          </a:extLst>
        </xdr:cNvPr>
        <xdr:cNvSpPr txBox="1"/>
      </xdr:nvSpPr>
      <xdr:spPr>
        <a:xfrm>
          <a:off x="8458277"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166025</xdr:rowOff>
    </xdr:from>
    <xdr:ext cx="469744" cy="259045"/>
    <xdr:sp macro="" textlink="">
      <xdr:nvSpPr>
        <xdr:cNvPr id="378" name="n_2mainValue【福祉施設】&#10;一人当たり面積">
          <a:extLst>
            <a:ext uri="{FF2B5EF4-FFF2-40B4-BE49-F238E27FC236}">
              <a16:creationId xmlns:a16="http://schemas.microsoft.com/office/drawing/2014/main" id="{EEBFFC50-147F-4508-8354-77EDFCE94941}"/>
            </a:ext>
          </a:extLst>
        </xdr:cNvPr>
        <xdr:cNvSpPr txBox="1"/>
      </xdr:nvSpPr>
      <xdr:spPr>
        <a:xfrm>
          <a:off x="7677227"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166025</xdr:rowOff>
    </xdr:from>
    <xdr:ext cx="469744" cy="259045"/>
    <xdr:sp macro="" textlink="">
      <xdr:nvSpPr>
        <xdr:cNvPr id="379" name="n_3mainValue【福祉施設】&#10;一人当たり面積">
          <a:extLst>
            <a:ext uri="{FF2B5EF4-FFF2-40B4-BE49-F238E27FC236}">
              <a16:creationId xmlns:a16="http://schemas.microsoft.com/office/drawing/2014/main" id="{95AA25D0-E0AD-4186-BB86-B07D5EB3EF08}"/>
            </a:ext>
          </a:extLst>
        </xdr:cNvPr>
        <xdr:cNvSpPr txBox="1"/>
      </xdr:nvSpPr>
      <xdr:spPr>
        <a:xfrm>
          <a:off x="6864427"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166025</xdr:rowOff>
    </xdr:from>
    <xdr:ext cx="469744" cy="259045"/>
    <xdr:sp macro="" textlink="">
      <xdr:nvSpPr>
        <xdr:cNvPr id="380" name="n_4mainValue【福祉施設】&#10;一人当たり面積">
          <a:extLst>
            <a:ext uri="{FF2B5EF4-FFF2-40B4-BE49-F238E27FC236}">
              <a16:creationId xmlns:a16="http://schemas.microsoft.com/office/drawing/2014/main" id="{3BFFE267-A6D5-431A-91A0-67A24A5556DD}"/>
            </a:ext>
          </a:extLst>
        </xdr:cNvPr>
        <xdr:cNvSpPr txBox="1"/>
      </xdr:nvSpPr>
      <xdr:spPr>
        <a:xfrm>
          <a:off x="6070677"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1B098E2-4918-4A22-87FD-61397BE5955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469E78F-96D7-4A3E-B831-59029EA4E06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10845D7-BB57-4F59-A43B-36376E7037E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E2F6CD3-F77F-4EAF-BCC1-3A8C61FEF69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41EE0F24-A3F8-40CD-B94F-8A946723D9B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E74BC4F-99C3-4D7B-BE29-7F2FFE670D1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C12A543-33CC-4C88-B20E-46E4DB5759F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D477CD6-5FCC-4BA7-92ED-D89642BBC16B}"/>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1824071-3BE9-4B2A-B585-E6FA61317FA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3152772-9D5E-46FC-BD1D-27C0A7514BCB}"/>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CA03EB8-84C0-4829-84F3-97A7FA72488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ADF8FE86-C200-4C9B-AC7D-D13100680A24}"/>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880FA8A2-13A7-4CF7-91F8-550264F4411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7FD3D4A8-C267-4DDA-B59E-7A519EAA3599}"/>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CF038034-3A01-4539-AFC0-41F2B162FF4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BF90EDA-EE4B-4781-B2CB-DAF1B35C762B}"/>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6D57986E-D28D-4B46-B62B-3A0F5607281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CE6630B-EA34-49DC-8BE1-0C53EF5A561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86369DBA-737E-4D39-8D20-B7A35650384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00CE33B-F5CF-4347-ABCA-4ACB42C964D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6A9E4CD-9B32-40F3-998E-5D2030F8489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6FAB1A77-0F1A-46A0-B263-74C55E6D801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F46EED4-3C79-420E-B27B-F0902B2F75DA}"/>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2F3E3DA-000A-4B05-B4EC-094786E3FBA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FC43BC5-CB73-467F-B0C1-129AF20450F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F26F0F3-01E2-4B0D-AF07-ED435191BE1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5EA28E27-3D33-4834-A854-6759EE0D20DF}"/>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FAFE51EA-93BE-4E1D-BDEA-0912ACC4C24C}"/>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4FECDA81-F2AE-4A0E-902B-FBFE9A9B2F6B}"/>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F8B59D95-7A7E-409F-9D5B-1D9A3B928223}"/>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3FB1E39B-448E-43EC-9088-7A589A92DBE9}"/>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ADC10BD7-F51F-4F62-B4C5-3E2F4301A47B}"/>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765D5C35-23F1-4F6D-9787-AE05341948CE}"/>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3C3B1EB2-066D-4B10-9852-51BFCCE88B3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EBB0493F-C2F4-4D76-B4A6-61E95378C139}"/>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F1D64182-0FAD-444C-A9C4-1A89767B65CF}"/>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FD20F236-50E3-4BB6-821B-A7E282147CDE}"/>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9ED708EC-7C9C-4E26-8FC9-E50C1C21BF0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F6BC5316-03FE-4358-B598-F0379F49CE4A}"/>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9C18A1FF-456E-4009-BEA0-1CEB988185A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1C2E4766-6884-4E2F-B98F-5C2ABC14D8AE}"/>
            </a:ext>
          </a:extLst>
        </xdr:cNvPr>
        <xdr:cNvCxnSpPr/>
      </xdr:nvCxnSpPr>
      <xdr:spPr>
        <a:xfrm flipV="1">
          <a:off x="14699614" y="5654040"/>
          <a:ext cx="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DF4D1876-2ED7-42A8-A0D6-4EBC0A441D2C}"/>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FB045E30-C196-4A5B-BF1E-E4C1C848489A}"/>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C521D3FF-94B4-451C-8F96-7946EB71DA06}"/>
            </a:ext>
          </a:extLst>
        </xdr:cNvPr>
        <xdr:cNvSpPr txBox="1"/>
      </xdr:nvSpPr>
      <xdr:spPr>
        <a:xfrm>
          <a:off x="14738350" y="544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25" name="直線コネクタ 424">
          <a:extLst>
            <a:ext uri="{FF2B5EF4-FFF2-40B4-BE49-F238E27FC236}">
              <a16:creationId xmlns:a16="http://schemas.microsoft.com/office/drawing/2014/main" id="{55A97DA3-9F82-4221-9CFE-7BD8A242D509}"/>
            </a:ext>
          </a:extLst>
        </xdr:cNvPr>
        <xdr:cNvCxnSpPr/>
      </xdr:nvCxnSpPr>
      <xdr:spPr>
        <a:xfrm>
          <a:off x="14611350" y="565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CA9B33B8-C947-4AEE-99DF-83888E3D24B1}"/>
            </a:ext>
          </a:extLst>
        </xdr:cNvPr>
        <xdr:cNvSpPr txBox="1"/>
      </xdr:nvSpPr>
      <xdr:spPr>
        <a:xfrm>
          <a:off x="14738350" y="6254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27" name="フローチャート: 判断 426">
          <a:extLst>
            <a:ext uri="{FF2B5EF4-FFF2-40B4-BE49-F238E27FC236}">
              <a16:creationId xmlns:a16="http://schemas.microsoft.com/office/drawing/2014/main" id="{94804785-5F1B-49B9-A93D-A2153FDEA192}"/>
            </a:ext>
          </a:extLst>
        </xdr:cNvPr>
        <xdr:cNvSpPr/>
      </xdr:nvSpPr>
      <xdr:spPr>
        <a:xfrm>
          <a:off x="14649450" y="6275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8" name="フローチャート: 判断 427">
          <a:extLst>
            <a:ext uri="{FF2B5EF4-FFF2-40B4-BE49-F238E27FC236}">
              <a16:creationId xmlns:a16="http://schemas.microsoft.com/office/drawing/2014/main" id="{47376C2A-F04E-4DCE-98E6-0632B534745F}"/>
            </a:ext>
          </a:extLst>
        </xdr:cNvPr>
        <xdr:cNvSpPr/>
      </xdr:nvSpPr>
      <xdr:spPr>
        <a:xfrm>
          <a:off x="13887450" y="6258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9" name="フローチャート: 判断 428">
          <a:extLst>
            <a:ext uri="{FF2B5EF4-FFF2-40B4-BE49-F238E27FC236}">
              <a16:creationId xmlns:a16="http://schemas.microsoft.com/office/drawing/2014/main" id="{9A4EE327-2E7B-4F51-A5EA-2C199A913C6F}"/>
            </a:ext>
          </a:extLst>
        </xdr:cNvPr>
        <xdr:cNvSpPr/>
      </xdr:nvSpPr>
      <xdr:spPr>
        <a:xfrm>
          <a:off x="1309370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30" name="フローチャート: 判断 429">
          <a:extLst>
            <a:ext uri="{FF2B5EF4-FFF2-40B4-BE49-F238E27FC236}">
              <a16:creationId xmlns:a16="http://schemas.microsoft.com/office/drawing/2014/main" id="{D9EEA30A-B86F-40C0-A76D-CBB52E4947A1}"/>
            </a:ext>
          </a:extLst>
        </xdr:cNvPr>
        <xdr:cNvSpPr/>
      </xdr:nvSpPr>
      <xdr:spPr>
        <a:xfrm>
          <a:off x="12299950" y="616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31" name="フローチャート: 判断 430">
          <a:extLst>
            <a:ext uri="{FF2B5EF4-FFF2-40B4-BE49-F238E27FC236}">
              <a16:creationId xmlns:a16="http://schemas.microsoft.com/office/drawing/2014/main" id="{6E1FA173-39E1-451D-B9BB-0C103B64D630}"/>
            </a:ext>
          </a:extLst>
        </xdr:cNvPr>
        <xdr:cNvSpPr/>
      </xdr:nvSpPr>
      <xdr:spPr>
        <a:xfrm>
          <a:off x="11487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985C03D-FDB0-4066-B0B9-C8B26B27AAE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1440537-903A-4699-ACC0-58675C01B75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C80CE05-986C-4350-B021-BE271A0B15B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D714B45-67B7-4E55-AFCD-4628F623E3E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848A1C7-9EF3-4E26-8390-22A8A11DC27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37" name="楕円 436">
          <a:extLst>
            <a:ext uri="{FF2B5EF4-FFF2-40B4-BE49-F238E27FC236}">
              <a16:creationId xmlns:a16="http://schemas.microsoft.com/office/drawing/2014/main" id="{F1FD0EB6-375D-4FBA-AC5D-6D7DF96D5CB4}"/>
            </a:ext>
          </a:extLst>
        </xdr:cNvPr>
        <xdr:cNvSpPr/>
      </xdr:nvSpPr>
      <xdr:spPr>
        <a:xfrm>
          <a:off x="14649450" y="61137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21607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95EE081F-4A39-4563-AE5B-C34A0D0DF7DB}"/>
            </a:ext>
          </a:extLst>
        </xdr:cNvPr>
        <xdr:cNvSpPr txBox="1"/>
      </xdr:nvSpPr>
      <xdr:spPr>
        <a:xfrm>
          <a:off x="14738350"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439" name="楕円 438">
          <a:extLst>
            <a:ext uri="{FF2B5EF4-FFF2-40B4-BE49-F238E27FC236}">
              <a16:creationId xmlns:a16="http://schemas.microsoft.com/office/drawing/2014/main" id="{A74DD950-C331-4DE1-8138-6C1FA74E686A}"/>
            </a:ext>
          </a:extLst>
        </xdr:cNvPr>
        <xdr:cNvSpPr/>
      </xdr:nvSpPr>
      <xdr:spPr>
        <a:xfrm>
          <a:off x="13887450" y="6061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161925</xdr:rowOff>
    </xdr:from>
    <xdr:to>
      <xdr:col>85</xdr:col>
      <xdr:colOff>127000</xdr:colOff>
      <xdr:row>37</xdr:row>
      <xdr:rowOff>49530</xdr:rowOff>
    </xdr:to>
    <xdr:cxnSp macro="">
      <xdr:nvCxnSpPr>
        <xdr:cNvPr id="440" name="直線コネクタ 439">
          <a:extLst>
            <a:ext uri="{FF2B5EF4-FFF2-40B4-BE49-F238E27FC236}">
              <a16:creationId xmlns:a16="http://schemas.microsoft.com/office/drawing/2014/main" id="{F4AD82E2-525D-4868-AAB3-8E915F34BC16}"/>
            </a:ext>
          </a:extLst>
        </xdr:cNvPr>
        <xdr:cNvCxnSpPr/>
      </xdr:nvCxnSpPr>
      <xdr:spPr>
        <a:xfrm>
          <a:off x="13938250" y="6111875"/>
          <a:ext cx="7620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41" name="楕円 440">
          <a:extLst>
            <a:ext uri="{FF2B5EF4-FFF2-40B4-BE49-F238E27FC236}">
              <a16:creationId xmlns:a16="http://schemas.microsoft.com/office/drawing/2014/main" id="{A3597960-BDA5-45D2-89CF-E5BB9A9CB4B5}"/>
            </a:ext>
          </a:extLst>
        </xdr:cNvPr>
        <xdr:cNvSpPr/>
      </xdr:nvSpPr>
      <xdr:spPr>
        <a:xfrm>
          <a:off x="130937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161925</xdr:rowOff>
    </xdr:to>
    <xdr:cxnSp macro="">
      <xdr:nvCxnSpPr>
        <xdr:cNvPr id="442" name="直線コネクタ 441">
          <a:extLst>
            <a:ext uri="{FF2B5EF4-FFF2-40B4-BE49-F238E27FC236}">
              <a16:creationId xmlns:a16="http://schemas.microsoft.com/office/drawing/2014/main" id="{22AF075B-6A25-4397-BDC3-070BFD2F3A22}"/>
            </a:ext>
          </a:extLst>
        </xdr:cNvPr>
        <xdr:cNvCxnSpPr/>
      </xdr:nvCxnSpPr>
      <xdr:spPr>
        <a:xfrm>
          <a:off x="13144500" y="6003290"/>
          <a:ext cx="79375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88265</xdr:rowOff>
    </xdr:from>
    <xdr:to>
      <xdr:col>72</xdr:col>
      <xdr:colOff>38100</xdr:colOff>
      <xdr:row>36</xdr:row>
      <xdr:rowOff>18415</xdr:rowOff>
    </xdr:to>
    <xdr:sp macro="" textlink="">
      <xdr:nvSpPr>
        <xdr:cNvPr id="443" name="楕円 442">
          <a:extLst>
            <a:ext uri="{FF2B5EF4-FFF2-40B4-BE49-F238E27FC236}">
              <a16:creationId xmlns:a16="http://schemas.microsoft.com/office/drawing/2014/main" id="{F10F0419-8A92-46BD-A228-DD0DE9BCFE87}"/>
            </a:ext>
          </a:extLst>
        </xdr:cNvPr>
        <xdr:cNvSpPr/>
      </xdr:nvSpPr>
      <xdr:spPr>
        <a:xfrm>
          <a:off x="12299950" y="5873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139065</xdr:rowOff>
    </xdr:from>
    <xdr:to>
      <xdr:col>76</xdr:col>
      <xdr:colOff>114300</xdr:colOff>
      <xdr:row>36</xdr:row>
      <xdr:rowOff>53340</xdr:rowOff>
    </xdr:to>
    <xdr:cxnSp macro="">
      <xdr:nvCxnSpPr>
        <xdr:cNvPr id="444" name="直線コネクタ 443">
          <a:extLst>
            <a:ext uri="{FF2B5EF4-FFF2-40B4-BE49-F238E27FC236}">
              <a16:creationId xmlns:a16="http://schemas.microsoft.com/office/drawing/2014/main" id="{B8185502-F944-467D-BB06-98A30A934245}"/>
            </a:ext>
          </a:extLst>
        </xdr:cNvPr>
        <xdr:cNvCxnSpPr/>
      </xdr:nvCxnSpPr>
      <xdr:spPr>
        <a:xfrm>
          <a:off x="12344400" y="5923915"/>
          <a:ext cx="8001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93980</xdr:rowOff>
    </xdr:from>
    <xdr:to>
      <xdr:col>67</xdr:col>
      <xdr:colOff>101600</xdr:colOff>
      <xdr:row>36</xdr:row>
      <xdr:rowOff>24130</xdr:rowOff>
    </xdr:to>
    <xdr:sp macro="" textlink="">
      <xdr:nvSpPr>
        <xdr:cNvPr id="445" name="楕円 444">
          <a:extLst>
            <a:ext uri="{FF2B5EF4-FFF2-40B4-BE49-F238E27FC236}">
              <a16:creationId xmlns:a16="http://schemas.microsoft.com/office/drawing/2014/main" id="{3976603A-10D4-4702-B758-91A2DE796D3A}"/>
            </a:ext>
          </a:extLst>
        </xdr:cNvPr>
        <xdr:cNvSpPr/>
      </xdr:nvSpPr>
      <xdr:spPr>
        <a:xfrm>
          <a:off x="11487150" y="5878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139065</xdr:rowOff>
    </xdr:from>
    <xdr:to>
      <xdr:col>71</xdr:col>
      <xdr:colOff>177800</xdr:colOff>
      <xdr:row>35</xdr:row>
      <xdr:rowOff>144780</xdr:rowOff>
    </xdr:to>
    <xdr:cxnSp macro="">
      <xdr:nvCxnSpPr>
        <xdr:cNvPr id="446" name="直線コネクタ 445">
          <a:extLst>
            <a:ext uri="{FF2B5EF4-FFF2-40B4-BE49-F238E27FC236}">
              <a16:creationId xmlns:a16="http://schemas.microsoft.com/office/drawing/2014/main" id="{591D3697-07B6-49A1-A689-23985DD778EB}"/>
            </a:ext>
          </a:extLst>
        </xdr:cNvPr>
        <xdr:cNvCxnSpPr/>
      </xdr:nvCxnSpPr>
      <xdr:spPr>
        <a:xfrm flipV="1">
          <a:off x="11537950" y="592391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DE145DB7-F373-44F8-8C7F-3F971AF18BC3}"/>
            </a:ext>
          </a:extLst>
        </xdr:cNvPr>
        <xdr:cNvSpPr txBox="1"/>
      </xdr:nvSpPr>
      <xdr:spPr>
        <a:xfrm>
          <a:off x="137420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1605E951-3AEF-41E9-8FE9-652DB5E94A3D}"/>
            </a:ext>
          </a:extLst>
        </xdr:cNvPr>
        <xdr:cNvSpPr txBox="1"/>
      </xdr:nvSpPr>
      <xdr:spPr>
        <a:xfrm>
          <a:off x="1296099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22B71CE-F2E5-434E-BF42-40E9262AD1BF}"/>
            </a:ext>
          </a:extLst>
        </xdr:cNvPr>
        <xdr:cNvSpPr txBox="1"/>
      </xdr:nvSpPr>
      <xdr:spPr>
        <a:xfrm>
          <a:off x="121672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8F17588B-6415-4F99-8E99-D8C613FA6D85}"/>
            </a:ext>
          </a:extLst>
        </xdr:cNvPr>
        <xdr:cNvSpPr txBox="1"/>
      </xdr:nvSpPr>
      <xdr:spPr>
        <a:xfrm>
          <a:off x="113544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57802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61061D6-EB43-4F69-B1AD-F3955EE1CE9F}"/>
            </a:ext>
          </a:extLst>
        </xdr:cNvPr>
        <xdr:cNvSpPr txBox="1"/>
      </xdr:nvSpPr>
      <xdr:spPr>
        <a:xfrm>
          <a:off x="13742044" y="584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1EDECE8F-E1AC-44B9-B9A0-A198207D0471}"/>
            </a:ext>
          </a:extLst>
        </xdr:cNvPr>
        <xdr:cNvSpPr txBox="1"/>
      </xdr:nvSpPr>
      <xdr:spPr>
        <a:xfrm>
          <a:off x="1296099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34942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5AF8741-9FBE-41D9-8505-9EBD2BF6D2CE}"/>
            </a:ext>
          </a:extLst>
        </xdr:cNvPr>
        <xdr:cNvSpPr txBox="1"/>
      </xdr:nvSpPr>
      <xdr:spPr>
        <a:xfrm>
          <a:off x="121672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40657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46AD3BA3-BAAE-457A-B736-5C02787FB4BA}"/>
            </a:ext>
          </a:extLst>
        </xdr:cNvPr>
        <xdr:cNvSpPr txBox="1"/>
      </xdr:nvSpPr>
      <xdr:spPr>
        <a:xfrm>
          <a:off x="113544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BAE4B63-F947-40BA-909E-E680DD40AF84}"/>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78CC68E-C8C4-4749-B17C-1C6BAF70FF0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E9E4398C-E01E-417A-99FC-53702B12C6A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7D9E485-F65B-4076-9F0F-F23DF6E2F22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B9684069-5CC4-4E89-93EE-D2AFFBCAD3DC}"/>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64F8FE92-DE68-4B5C-8FDA-70AF8CD3B1F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80ADB2F0-1C7F-41F7-84A2-80218D574B31}"/>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DF1A280A-2ADB-4DEF-962D-993956B087F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E0AD4529-7415-43FC-BCEB-0F9473F76B1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6D435D86-CCDB-4936-A9E2-B69B9CA89A0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180FB225-BA12-4019-8BA8-AF4CBD516E4A}"/>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2F869728-2D24-429A-9B5D-7EB32AB0C0A8}"/>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EC020D5B-33D6-4E70-A13D-F461029F0DD6}"/>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D784F151-8436-414E-8AD0-81E9A7526033}"/>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F168979C-0200-42B0-BCCF-E1DD52B2A46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0E8E16A9-351E-4336-9D2B-C5E1C899BC39}"/>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107829E5-21F4-409E-8FCD-F3B33B6B7A9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525BB9FE-8199-44B3-B721-855A91FCE240}"/>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E6FEB826-7BD4-4FA6-843B-05492F3FD508}"/>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57120380-F1C9-4B6B-ACC8-7D3C673407C4}"/>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EFE4E838-FED4-4B42-BC22-5E22ED76554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B0DAE3A1-EE24-4683-A905-B412154E01EA}"/>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7CB60368-5B6F-44FB-AF78-7B4B3FD5A83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78" name="直線コネクタ 477">
          <a:extLst>
            <a:ext uri="{FF2B5EF4-FFF2-40B4-BE49-F238E27FC236}">
              <a16:creationId xmlns:a16="http://schemas.microsoft.com/office/drawing/2014/main" id="{A907FEEC-1253-4E17-954A-B38AA811CC31}"/>
            </a:ext>
          </a:extLst>
        </xdr:cNvPr>
        <xdr:cNvCxnSpPr/>
      </xdr:nvCxnSpPr>
      <xdr:spPr>
        <a:xfrm flipV="1">
          <a:off x="19951064" y="5741277"/>
          <a:ext cx="0" cy="1234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D2B10BBD-CAF5-4D67-AB2A-0223F198DFA4}"/>
            </a:ext>
          </a:extLst>
        </xdr:cNvPr>
        <xdr:cNvSpPr txBox="1"/>
      </xdr:nvSpPr>
      <xdr:spPr>
        <a:xfrm>
          <a:off x="19989800" y="697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80" name="直線コネクタ 479">
          <a:extLst>
            <a:ext uri="{FF2B5EF4-FFF2-40B4-BE49-F238E27FC236}">
              <a16:creationId xmlns:a16="http://schemas.microsoft.com/office/drawing/2014/main" id="{80E4B1A6-8AE2-4DA4-BB64-A378F39DE1B5}"/>
            </a:ext>
          </a:extLst>
        </xdr:cNvPr>
        <xdr:cNvCxnSpPr/>
      </xdr:nvCxnSpPr>
      <xdr:spPr>
        <a:xfrm>
          <a:off x="19881850" y="6975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C795E233-EC4E-449F-BFF0-BF19F86E7E99}"/>
            </a:ext>
          </a:extLst>
        </xdr:cNvPr>
        <xdr:cNvSpPr txBox="1"/>
      </xdr:nvSpPr>
      <xdr:spPr>
        <a:xfrm>
          <a:off x="19989800" y="552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82" name="直線コネクタ 481">
          <a:extLst>
            <a:ext uri="{FF2B5EF4-FFF2-40B4-BE49-F238E27FC236}">
              <a16:creationId xmlns:a16="http://schemas.microsoft.com/office/drawing/2014/main" id="{DCD7B4B1-6350-486B-B2FA-4E05AD4327C0}"/>
            </a:ext>
          </a:extLst>
        </xdr:cNvPr>
        <xdr:cNvCxnSpPr/>
      </xdr:nvCxnSpPr>
      <xdr:spPr>
        <a:xfrm>
          <a:off x="19881850" y="5741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92B2492C-BC25-4B59-A7E2-14F61D6A936D}"/>
            </a:ext>
          </a:extLst>
        </xdr:cNvPr>
        <xdr:cNvSpPr txBox="1"/>
      </xdr:nvSpPr>
      <xdr:spPr>
        <a:xfrm>
          <a:off x="19989800" y="65785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84" name="フローチャート: 判断 483">
          <a:extLst>
            <a:ext uri="{FF2B5EF4-FFF2-40B4-BE49-F238E27FC236}">
              <a16:creationId xmlns:a16="http://schemas.microsoft.com/office/drawing/2014/main" id="{8D6E14D5-897C-4920-8DFD-5C0B670BF67C}"/>
            </a:ext>
          </a:extLst>
        </xdr:cNvPr>
        <xdr:cNvSpPr/>
      </xdr:nvSpPr>
      <xdr:spPr>
        <a:xfrm>
          <a:off x="19900900" y="6720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85" name="フローチャート: 判断 484">
          <a:extLst>
            <a:ext uri="{FF2B5EF4-FFF2-40B4-BE49-F238E27FC236}">
              <a16:creationId xmlns:a16="http://schemas.microsoft.com/office/drawing/2014/main" id="{9F335CE4-B46F-4238-94DC-626FC0C15294}"/>
            </a:ext>
          </a:extLst>
        </xdr:cNvPr>
        <xdr:cNvSpPr/>
      </xdr:nvSpPr>
      <xdr:spPr>
        <a:xfrm>
          <a:off x="19157950" y="66977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86" name="フローチャート: 判断 485">
          <a:extLst>
            <a:ext uri="{FF2B5EF4-FFF2-40B4-BE49-F238E27FC236}">
              <a16:creationId xmlns:a16="http://schemas.microsoft.com/office/drawing/2014/main" id="{B4064A16-875E-4CA0-97D6-052F93DBD83B}"/>
            </a:ext>
          </a:extLst>
        </xdr:cNvPr>
        <xdr:cNvSpPr/>
      </xdr:nvSpPr>
      <xdr:spPr>
        <a:xfrm>
          <a:off x="18345150" y="6715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487" name="フローチャート: 判断 486">
          <a:extLst>
            <a:ext uri="{FF2B5EF4-FFF2-40B4-BE49-F238E27FC236}">
              <a16:creationId xmlns:a16="http://schemas.microsoft.com/office/drawing/2014/main" id="{8685365A-CBFE-48D5-96A5-788E23CF6124}"/>
            </a:ext>
          </a:extLst>
        </xdr:cNvPr>
        <xdr:cNvSpPr/>
      </xdr:nvSpPr>
      <xdr:spPr>
        <a:xfrm>
          <a:off x="17551400" y="6721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488" name="フローチャート: 判断 487">
          <a:extLst>
            <a:ext uri="{FF2B5EF4-FFF2-40B4-BE49-F238E27FC236}">
              <a16:creationId xmlns:a16="http://schemas.microsoft.com/office/drawing/2014/main" id="{B6F6671C-0DDB-401C-956A-170DD84F9325}"/>
            </a:ext>
          </a:extLst>
        </xdr:cNvPr>
        <xdr:cNvSpPr/>
      </xdr:nvSpPr>
      <xdr:spPr>
        <a:xfrm>
          <a:off x="16757650" y="67275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E48ACE8-A075-42BD-8734-0235EE46DBB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BA1E83E-6321-41CB-B637-1D8A01DCFA6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8F4D794-9002-449F-9D5B-57E0610B2A3D}"/>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6B2A2DA-167B-4749-8CA5-38E49A81AF9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C4505C2-5A55-4BBE-AEEE-46289E4C85C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89827</xdr:rowOff>
    </xdr:from>
    <xdr:to>
      <xdr:col>116</xdr:col>
      <xdr:colOff>114300</xdr:colOff>
      <xdr:row>42</xdr:row>
      <xdr:rowOff>19977</xdr:rowOff>
    </xdr:to>
    <xdr:sp macro="" textlink="">
      <xdr:nvSpPr>
        <xdr:cNvPr id="494" name="楕円 493">
          <a:extLst>
            <a:ext uri="{FF2B5EF4-FFF2-40B4-BE49-F238E27FC236}">
              <a16:creationId xmlns:a16="http://schemas.microsoft.com/office/drawing/2014/main" id="{E8626CEB-0438-4594-AEAA-8AE14C858685}"/>
            </a:ext>
          </a:extLst>
        </xdr:cNvPr>
        <xdr:cNvSpPr/>
      </xdr:nvSpPr>
      <xdr:spPr>
        <a:xfrm>
          <a:off x="19900900" y="68652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4754</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C76B886A-6FA1-4B4C-909F-E7FCBAFB1FC2}"/>
            </a:ext>
          </a:extLst>
        </xdr:cNvPr>
        <xdr:cNvSpPr txBox="1"/>
      </xdr:nvSpPr>
      <xdr:spPr>
        <a:xfrm>
          <a:off x="19989800" y="678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89198</xdr:rowOff>
    </xdr:from>
    <xdr:to>
      <xdr:col>112</xdr:col>
      <xdr:colOff>38100</xdr:colOff>
      <xdr:row>42</xdr:row>
      <xdr:rowOff>19348</xdr:rowOff>
    </xdr:to>
    <xdr:sp macro="" textlink="">
      <xdr:nvSpPr>
        <xdr:cNvPr id="496" name="楕円 495">
          <a:extLst>
            <a:ext uri="{FF2B5EF4-FFF2-40B4-BE49-F238E27FC236}">
              <a16:creationId xmlns:a16="http://schemas.microsoft.com/office/drawing/2014/main" id="{5EB0EA02-5A22-4ED4-853D-6B29C66C09BE}"/>
            </a:ext>
          </a:extLst>
        </xdr:cNvPr>
        <xdr:cNvSpPr/>
      </xdr:nvSpPr>
      <xdr:spPr>
        <a:xfrm>
          <a:off x="19157950" y="68646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139998</xdr:rowOff>
    </xdr:from>
    <xdr:to>
      <xdr:col>116</xdr:col>
      <xdr:colOff>63500</xdr:colOff>
      <xdr:row>41</xdr:row>
      <xdr:rowOff>140627</xdr:rowOff>
    </xdr:to>
    <xdr:cxnSp macro="">
      <xdr:nvCxnSpPr>
        <xdr:cNvPr id="497" name="直線コネクタ 496">
          <a:extLst>
            <a:ext uri="{FF2B5EF4-FFF2-40B4-BE49-F238E27FC236}">
              <a16:creationId xmlns:a16="http://schemas.microsoft.com/office/drawing/2014/main" id="{E5B1D5BD-540F-4A88-B6EC-3F17E9E03BB9}"/>
            </a:ext>
          </a:extLst>
        </xdr:cNvPr>
        <xdr:cNvCxnSpPr/>
      </xdr:nvCxnSpPr>
      <xdr:spPr>
        <a:xfrm>
          <a:off x="19202400" y="6915448"/>
          <a:ext cx="7493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83782</xdr:rowOff>
    </xdr:from>
    <xdr:to>
      <xdr:col>107</xdr:col>
      <xdr:colOff>101600</xdr:colOff>
      <xdr:row>42</xdr:row>
      <xdr:rowOff>13932</xdr:rowOff>
    </xdr:to>
    <xdr:sp macro="" textlink="">
      <xdr:nvSpPr>
        <xdr:cNvPr id="498" name="楕円 497">
          <a:extLst>
            <a:ext uri="{FF2B5EF4-FFF2-40B4-BE49-F238E27FC236}">
              <a16:creationId xmlns:a16="http://schemas.microsoft.com/office/drawing/2014/main" id="{0070C55C-5D90-4F05-A285-A989F2919039}"/>
            </a:ext>
          </a:extLst>
        </xdr:cNvPr>
        <xdr:cNvSpPr/>
      </xdr:nvSpPr>
      <xdr:spPr>
        <a:xfrm>
          <a:off x="18345150" y="68592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134582</xdr:rowOff>
    </xdr:from>
    <xdr:to>
      <xdr:col>111</xdr:col>
      <xdr:colOff>177800</xdr:colOff>
      <xdr:row>41</xdr:row>
      <xdr:rowOff>139998</xdr:rowOff>
    </xdr:to>
    <xdr:cxnSp macro="">
      <xdr:nvCxnSpPr>
        <xdr:cNvPr id="499" name="直線コネクタ 498">
          <a:extLst>
            <a:ext uri="{FF2B5EF4-FFF2-40B4-BE49-F238E27FC236}">
              <a16:creationId xmlns:a16="http://schemas.microsoft.com/office/drawing/2014/main" id="{705D7A24-90A7-462D-ACC0-7549E4BAAC67}"/>
            </a:ext>
          </a:extLst>
        </xdr:cNvPr>
        <xdr:cNvCxnSpPr/>
      </xdr:nvCxnSpPr>
      <xdr:spPr>
        <a:xfrm>
          <a:off x="18395950" y="6910032"/>
          <a:ext cx="806450" cy="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84623</xdr:rowOff>
    </xdr:from>
    <xdr:to>
      <xdr:col>102</xdr:col>
      <xdr:colOff>165100</xdr:colOff>
      <xdr:row>42</xdr:row>
      <xdr:rowOff>14773</xdr:rowOff>
    </xdr:to>
    <xdr:sp macro="" textlink="">
      <xdr:nvSpPr>
        <xdr:cNvPr id="500" name="楕円 499">
          <a:extLst>
            <a:ext uri="{FF2B5EF4-FFF2-40B4-BE49-F238E27FC236}">
              <a16:creationId xmlns:a16="http://schemas.microsoft.com/office/drawing/2014/main" id="{F2EC3038-7ACF-4247-A752-6029504209DE}"/>
            </a:ext>
          </a:extLst>
        </xdr:cNvPr>
        <xdr:cNvSpPr/>
      </xdr:nvSpPr>
      <xdr:spPr>
        <a:xfrm>
          <a:off x="17551400" y="68600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134582</xdr:rowOff>
    </xdr:from>
    <xdr:to>
      <xdr:col>107</xdr:col>
      <xdr:colOff>50800</xdr:colOff>
      <xdr:row>41</xdr:row>
      <xdr:rowOff>135423</xdr:rowOff>
    </xdr:to>
    <xdr:cxnSp macro="">
      <xdr:nvCxnSpPr>
        <xdr:cNvPr id="501" name="直線コネクタ 500">
          <a:extLst>
            <a:ext uri="{FF2B5EF4-FFF2-40B4-BE49-F238E27FC236}">
              <a16:creationId xmlns:a16="http://schemas.microsoft.com/office/drawing/2014/main" id="{C264C432-906A-41FC-8597-08EFF30BFD95}"/>
            </a:ext>
          </a:extLst>
        </xdr:cNvPr>
        <xdr:cNvCxnSpPr/>
      </xdr:nvCxnSpPr>
      <xdr:spPr>
        <a:xfrm flipV="1">
          <a:off x="17602200" y="6910032"/>
          <a:ext cx="79375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85827</xdr:rowOff>
    </xdr:from>
    <xdr:to>
      <xdr:col>98</xdr:col>
      <xdr:colOff>38100</xdr:colOff>
      <xdr:row>42</xdr:row>
      <xdr:rowOff>15977</xdr:rowOff>
    </xdr:to>
    <xdr:sp macro="" textlink="">
      <xdr:nvSpPr>
        <xdr:cNvPr id="502" name="楕円 501">
          <a:extLst>
            <a:ext uri="{FF2B5EF4-FFF2-40B4-BE49-F238E27FC236}">
              <a16:creationId xmlns:a16="http://schemas.microsoft.com/office/drawing/2014/main" id="{3202FC15-83BD-4706-BD18-32BDE4D92BA6}"/>
            </a:ext>
          </a:extLst>
        </xdr:cNvPr>
        <xdr:cNvSpPr/>
      </xdr:nvSpPr>
      <xdr:spPr>
        <a:xfrm>
          <a:off x="16757650" y="6861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135423</xdr:rowOff>
    </xdr:from>
    <xdr:to>
      <xdr:col>102</xdr:col>
      <xdr:colOff>114300</xdr:colOff>
      <xdr:row>41</xdr:row>
      <xdr:rowOff>136627</xdr:rowOff>
    </xdr:to>
    <xdr:cxnSp macro="">
      <xdr:nvCxnSpPr>
        <xdr:cNvPr id="503" name="直線コネクタ 502">
          <a:extLst>
            <a:ext uri="{FF2B5EF4-FFF2-40B4-BE49-F238E27FC236}">
              <a16:creationId xmlns:a16="http://schemas.microsoft.com/office/drawing/2014/main" id="{010AD95D-ED9D-4846-A6FF-CBA8F1735814}"/>
            </a:ext>
          </a:extLst>
        </xdr:cNvPr>
        <xdr:cNvCxnSpPr/>
      </xdr:nvCxnSpPr>
      <xdr:spPr>
        <a:xfrm flipV="1">
          <a:off x="16802100" y="6910873"/>
          <a:ext cx="8001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9F4E16A7-3F02-48B7-BF2D-584ADD9DC675}"/>
            </a:ext>
          </a:extLst>
        </xdr:cNvPr>
        <xdr:cNvSpPr txBox="1"/>
      </xdr:nvSpPr>
      <xdr:spPr>
        <a:xfrm>
          <a:off x="18915595" y="64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EBD4ED78-47DA-43B3-80C2-4C41E9B41114}"/>
            </a:ext>
          </a:extLst>
        </xdr:cNvPr>
        <xdr:cNvSpPr txBox="1"/>
      </xdr:nvSpPr>
      <xdr:spPr>
        <a:xfrm>
          <a:off x="18134545" y="649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53A52536-94D0-4B4D-B0AE-5D28E33825BA}"/>
            </a:ext>
          </a:extLst>
        </xdr:cNvPr>
        <xdr:cNvSpPr txBox="1"/>
      </xdr:nvSpPr>
      <xdr:spPr>
        <a:xfrm>
          <a:off x="17321745" y="650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63898</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CD009C62-3CFC-4D98-A159-6C1B313C028C}"/>
            </a:ext>
          </a:extLst>
        </xdr:cNvPr>
        <xdr:cNvSpPr txBox="1"/>
      </xdr:nvSpPr>
      <xdr:spPr>
        <a:xfrm>
          <a:off x="16527995" y="650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10475</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269ED1E2-2AD6-47B0-9A14-688251F76504}"/>
            </a:ext>
          </a:extLst>
        </xdr:cNvPr>
        <xdr:cNvSpPr txBox="1"/>
      </xdr:nvSpPr>
      <xdr:spPr>
        <a:xfrm>
          <a:off x="18947911" y="69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5059</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2CA55082-DBAC-4779-8833-DA4DA2B87A50}"/>
            </a:ext>
          </a:extLst>
        </xdr:cNvPr>
        <xdr:cNvSpPr txBox="1"/>
      </xdr:nvSpPr>
      <xdr:spPr>
        <a:xfrm>
          <a:off x="18166861" y="69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5900</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12A27858-FDB8-4F88-A5B6-44F9650B4CA0}"/>
            </a:ext>
          </a:extLst>
        </xdr:cNvPr>
        <xdr:cNvSpPr txBox="1"/>
      </xdr:nvSpPr>
      <xdr:spPr>
        <a:xfrm>
          <a:off x="17354061" y="69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7104</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5854B15D-E4C1-477B-BF08-2345D5CFFBE4}"/>
            </a:ext>
          </a:extLst>
        </xdr:cNvPr>
        <xdr:cNvSpPr txBox="1"/>
      </xdr:nvSpPr>
      <xdr:spPr>
        <a:xfrm>
          <a:off x="16560311" y="694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EEF70ECD-FFB5-4826-BB3E-43C9B4D637B7}"/>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E063DDB7-5CAC-4376-9DD6-DC59871B526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71B9B24-05F5-455C-A229-29D93ECFD1D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D81466A2-E09B-4835-9763-ADE43B6113C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BDA53164-2BF1-4529-A4E8-46371BF9BA7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75642C6A-89C2-48B6-9ED0-15495EE6905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A2EF7DD1-1BC9-4822-BC11-B964E1327D5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9B153EB6-7DAE-45AA-B230-89BBC85DE16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1985DDD8-F8F9-49C9-BBC9-98488ABB6252}"/>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F1C9285-2A69-4FDC-9815-08E785788D0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F85A9099-F3C3-48DF-A6DF-4B0BF27939D1}"/>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EAB97AB5-2F11-49D1-97FB-4AA813F68843}"/>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7B22AC56-8E9E-4F44-9CA6-E936D3AE1408}"/>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CC5EB0ED-57DA-4ACC-A771-4BB5E9091E5D}"/>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6448B3A6-BC98-4479-AAEC-92A652EF4AD6}"/>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6C4CB8CB-CA00-45C5-B669-1CB710986271}"/>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99E9D9BC-F914-44F0-8C5A-DB2E7C1BCAD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5F2A4FC7-FA50-4A95-AD71-1D5862767D15}"/>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60B07539-F6FE-471F-A610-88B854257C22}"/>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7709E7D-03CE-40E5-B7DC-F4D71C6E4A1C}"/>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30158C8E-5EFF-4825-81C4-3FF8B1E5ABFA}"/>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8A065923-1EF0-4A34-9084-5BA30CEA443B}"/>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68444B89-1E08-45AF-ABC0-5B4B38ACA02A}"/>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9F332315-70E3-4D1A-8C21-1904555E611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3C79A36F-7649-474D-90F8-68D957FF70C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7" name="直線コネクタ 536">
          <a:extLst>
            <a:ext uri="{FF2B5EF4-FFF2-40B4-BE49-F238E27FC236}">
              <a16:creationId xmlns:a16="http://schemas.microsoft.com/office/drawing/2014/main" id="{1FAD10F0-00E1-4847-BFCE-4D24956F6CE2}"/>
            </a:ext>
          </a:extLst>
        </xdr:cNvPr>
        <xdr:cNvCxnSpPr/>
      </xdr:nvCxnSpPr>
      <xdr:spPr>
        <a:xfrm flipV="1">
          <a:off x="14699614" y="9251950"/>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C811333B-14CB-4A82-869C-859109D4C969}"/>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9" name="直線コネクタ 538">
          <a:extLst>
            <a:ext uri="{FF2B5EF4-FFF2-40B4-BE49-F238E27FC236}">
              <a16:creationId xmlns:a16="http://schemas.microsoft.com/office/drawing/2014/main" id="{45E7763A-C443-4E38-9F09-2342A1E5EC71}"/>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5D1737BA-125E-4914-B11B-0AE878997425}"/>
            </a:ext>
          </a:extLst>
        </xdr:cNvPr>
        <xdr:cNvSpPr txBox="1"/>
      </xdr:nvSpPr>
      <xdr:spPr>
        <a:xfrm>
          <a:off x="14738350" y="9039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1" name="直線コネクタ 540">
          <a:extLst>
            <a:ext uri="{FF2B5EF4-FFF2-40B4-BE49-F238E27FC236}">
              <a16:creationId xmlns:a16="http://schemas.microsoft.com/office/drawing/2014/main" id="{EF7CC48C-B0E4-431C-8D40-694172784894}"/>
            </a:ext>
          </a:extLst>
        </xdr:cNvPr>
        <xdr:cNvCxnSpPr/>
      </xdr:nvCxnSpPr>
      <xdr:spPr>
        <a:xfrm>
          <a:off x="146113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4D30FE84-FF2E-4E17-A91E-701A9FE28C4C}"/>
            </a:ext>
          </a:extLst>
        </xdr:cNvPr>
        <xdr:cNvSpPr txBox="1"/>
      </xdr:nvSpPr>
      <xdr:spPr>
        <a:xfrm>
          <a:off x="1473835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3" name="フローチャート: 判断 542">
          <a:extLst>
            <a:ext uri="{FF2B5EF4-FFF2-40B4-BE49-F238E27FC236}">
              <a16:creationId xmlns:a16="http://schemas.microsoft.com/office/drawing/2014/main" id="{579E2336-786A-48E4-BBFD-7A1BE025ACEC}"/>
            </a:ext>
          </a:extLst>
        </xdr:cNvPr>
        <xdr:cNvSpPr/>
      </xdr:nvSpPr>
      <xdr:spPr>
        <a:xfrm>
          <a:off x="14649450" y="994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44" name="フローチャート: 判断 543">
          <a:extLst>
            <a:ext uri="{FF2B5EF4-FFF2-40B4-BE49-F238E27FC236}">
              <a16:creationId xmlns:a16="http://schemas.microsoft.com/office/drawing/2014/main" id="{3E790D76-1859-44EE-82D6-079B22C24DA1}"/>
            </a:ext>
          </a:extLst>
        </xdr:cNvPr>
        <xdr:cNvSpPr/>
      </xdr:nvSpPr>
      <xdr:spPr>
        <a:xfrm>
          <a:off x="13887450" y="9900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45" name="フローチャート: 判断 544">
          <a:extLst>
            <a:ext uri="{FF2B5EF4-FFF2-40B4-BE49-F238E27FC236}">
              <a16:creationId xmlns:a16="http://schemas.microsoft.com/office/drawing/2014/main" id="{1F8F9121-4AC9-41B0-9053-AE315CABE5E1}"/>
            </a:ext>
          </a:extLst>
        </xdr:cNvPr>
        <xdr:cNvSpPr/>
      </xdr:nvSpPr>
      <xdr:spPr>
        <a:xfrm>
          <a:off x="13093700" y="9876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6" name="フローチャート: 判断 545">
          <a:extLst>
            <a:ext uri="{FF2B5EF4-FFF2-40B4-BE49-F238E27FC236}">
              <a16:creationId xmlns:a16="http://schemas.microsoft.com/office/drawing/2014/main" id="{3D1F14D4-7A7B-4474-A017-5ED28D202F2A}"/>
            </a:ext>
          </a:extLst>
        </xdr:cNvPr>
        <xdr:cNvSpPr/>
      </xdr:nvSpPr>
      <xdr:spPr>
        <a:xfrm>
          <a:off x="12299950" y="9879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547" name="フローチャート: 判断 546">
          <a:extLst>
            <a:ext uri="{FF2B5EF4-FFF2-40B4-BE49-F238E27FC236}">
              <a16:creationId xmlns:a16="http://schemas.microsoft.com/office/drawing/2014/main" id="{33960490-4BCE-4819-A6DD-F321EF9949D6}"/>
            </a:ext>
          </a:extLst>
        </xdr:cNvPr>
        <xdr:cNvSpPr/>
      </xdr:nvSpPr>
      <xdr:spPr>
        <a:xfrm>
          <a:off x="11487150" y="9828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1682371-31D6-4FF3-8EAE-76E529B4F1C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11BBF82-288A-426D-818D-A63E6EC04C7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A751560-FDEC-4C7A-A7A6-EE03E3EF9B8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C2FF6BD-199E-4F4B-A40E-5B4ADFE4CE82}"/>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C7B1429-FD65-42BA-9BFB-C3E559368CC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92891</xdr:rowOff>
    </xdr:from>
    <xdr:to>
      <xdr:col>85</xdr:col>
      <xdr:colOff>177800</xdr:colOff>
      <xdr:row>58</xdr:row>
      <xdr:rowOff>23041</xdr:rowOff>
    </xdr:to>
    <xdr:sp macro="" textlink="">
      <xdr:nvSpPr>
        <xdr:cNvPr id="553" name="楕円 552">
          <a:extLst>
            <a:ext uri="{FF2B5EF4-FFF2-40B4-BE49-F238E27FC236}">
              <a16:creationId xmlns:a16="http://schemas.microsoft.com/office/drawing/2014/main" id="{389809EC-F0AF-4A4C-9161-064ECA124F9C}"/>
            </a:ext>
          </a:extLst>
        </xdr:cNvPr>
        <xdr:cNvSpPr/>
      </xdr:nvSpPr>
      <xdr:spPr>
        <a:xfrm>
          <a:off x="14649450" y="95099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115768</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1D520F1E-20FB-4AE8-9568-A6AA6191EF90}"/>
            </a:ext>
          </a:extLst>
        </xdr:cNvPr>
        <xdr:cNvSpPr txBox="1"/>
      </xdr:nvSpPr>
      <xdr:spPr>
        <a:xfrm>
          <a:off x="14738350" y="9367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42273</xdr:rowOff>
    </xdr:from>
    <xdr:to>
      <xdr:col>81</xdr:col>
      <xdr:colOff>101600</xdr:colOff>
      <xdr:row>57</xdr:row>
      <xdr:rowOff>143873</xdr:rowOff>
    </xdr:to>
    <xdr:sp macro="" textlink="">
      <xdr:nvSpPr>
        <xdr:cNvPr id="555" name="楕円 554">
          <a:extLst>
            <a:ext uri="{FF2B5EF4-FFF2-40B4-BE49-F238E27FC236}">
              <a16:creationId xmlns:a16="http://schemas.microsoft.com/office/drawing/2014/main" id="{C689006A-CBA6-4B46-A8DF-66FE851560BC}"/>
            </a:ext>
          </a:extLst>
        </xdr:cNvPr>
        <xdr:cNvSpPr/>
      </xdr:nvSpPr>
      <xdr:spPr>
        <a:xfrm>
          <a:off x="13887450" y="94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93073</xdr:rowOff>
    </xdr:from>
    <xdr:to>
      <xdr:col>85</xdr:col>
      <xdr:colOff>127000</xdr:colOff>
      <xdr:row>57</xdr:row>
      <xdr:rowOff>143691</xdr:rowOff>
    </xdr:to>
    <xdr:cxnSp macro="">
      <xdr:nvCxnSpPr>
        <xdr:cNvPr id="556" name="直線コネクタ 555">
          <a:extLst>
            <a:ext uri="{FF2B5EF4-FFF2-40B4-BE49-F238E27FC236}">
              <a16:creationId xmlns:a16="http://schemas.microsoft.com/office/drawing/2014/main" id="{0750182D-8793-4BAE-B079-39B09101DFCA}"/>
            </a:ext>
          </a:extLst>
        </xdr:cNvPr>
        <xdr:cNvCxnSpPr/>
      </xdr:nvCxnSpPr>
      <xdr:spPr>
        <a:xfrm>
          <a:off x="13938250" y="9510123"/>
          <a:ext cx="762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12881</xdr:rowOff>
    </xdr:from>
    <xdr:to>
      <xdr:col>76</xdr:col>
      <xdr:colOff>165100</xdr:colOff>
      <xdr:row>57</xdr:row>
      <xdr:rowOff>114481</xdr:rowOff>
    </xdr:to>
    <xdr:sp macro="" textlink="">
      <xdr:nvSpPr>
        <xdr:cNvPr id="557" name="楕円 556">
          <a:extLst>
            <a:ext uri="{FF2B5EF4-FFF2-40B4-BE49-F238E27FC236}">
              <a16:creationId xmlns:a16="http://schemas.microsoft.com/office/drawing/2014/main" id="{B2E53E58-33B3-4913-9992-D0BF75913CB0}"/>
            </a:ext>
          </a:extLst>
        </xdr:cNvPr>
        <xdr:cNvSpPr/>
      </xdr:nvSpPr>
      <xdr:spPr>
        <a:xfrm>
          <a:off x="13093700" y="942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63681</xdr:rowOff>
    </xdr:from>
    <xdr:to>
      <xdr:col>81</xdr:col>
      <xdr:colOff>50800</xdr:colOff>
      <xdr:row>57</xdr:row>
      <xdr:rowOff>93073</xdr:rowOff>
    </xdr:to>
    <xdr:cxnSp macro="">
      <xdr:nvCxnSpPr>
        <xdr:cNvPr id="558" name="直線コネクタ 557">
          <a:extLst>
            <a:ext uri="{FF2B5EF4-FFF2-40B4-BE49-F238E27FC236}">
              <a16:creationId xmlns:a16="http://schemas.microsoft.com/office/drawing/2014/main" id="{940F250B-15C6-4C52-AC21-121E9481F6F4}"/>
            </a:ext>
          </a:extLst>
        </xdr:cNvPr>
        <xdr:cNvCxnSpPr/>
      </xdr:nvCxnSpPr>
      <xdr:spPr>
        <a:xfrm>
          <a:off x="13144500" y="9480731"/>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128815</xdr:rowOff>
    </xdr:from>
    <xdr:to>
      <xdr:col>72</xdr:col>
      <xdr:colOff>38100</xdr:colOff>
      <xdr:row>57</xdr:row>
      <xdr:rowOff>58965</xdr:rowOff>
    </xdr:to>
    <xdr:sp macro="" textlink="">
      <xdr:nvSpPr>
        <xdr:cNvPr id="559" name="楕円 558">
          <a:extLst>
            <a:ext uri="{FF2B5EF4-FFF2-40B4-BE49-F238E27FC236}">
              <a16:creationId xmlns:a16="http://schemas.microsoft.com/office/drawing/2014/main" id="{F5C7BE0A-7F6B-4D0C-8C41-72FA146F038C}"/>
            </a:ext>
          </a:extLst>
        </xdr:cNvPr>
        <xdr:cNvSpPr/>
      </xdr:nvSpPr>
      <xdr:spPr>
        <a:xfrm>
          <a:off x="12299950" y="9380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8165</xdr:rowOff>
    </xdr:from>
    <xdr:to>
      <xdr:col>76</xdr:col>
      <xdr:colOff>114300</xdr:colOff>
      <xdr:row>57</xdr:row>
      <xdr:rowOff>63681</xdr:rowOff>
    </xdr:to>
    <xdr:cxnSp macro="">
      <xdr:nvCxnSpPr>
        <xdr:cNvPr id="560" name="直線コネクタ 559">
          <a:extLst>
            <a:ext uri="{FF2B5EF4-FFF2-40B4-BE49-F238E27FC236}">
              <a16:creationId xmlns:a16="http://schemas.microsoft.com/office/drawing/2014/main" id="{C2690716-7E4B-444D-A67B-567B927C2CAB}"/>
            </a:ext>
          </a:extLst>
        </xdr:cNvPr>
        <xdr:cNvCxnSpPr/>
      </xdr:nvCxnSpPr>
      <xdr:spPr>
        <a:xfrm>
          <a:off x="12344400" y="9425215"/>
          <a:ext cx="8001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78196</xdr:rowOff>
    </xdr:from>
    <xdr:to>
      <xdr:col>67</xdr:col>
      <xdr:colOff>101600</xdr:colOff>
      <xdr:row>57</xdr:row>
      <xdr:rowOff>8346</xdr:rowOff>
    </xdr:to>
    <xdr:sp macro="" textlink="">
      <xdr:nvSpPr>
        <xdr:cNvPr id="561" name="楕円 560">
          <a:extLst>
            <a:ext uri="{FF2B5EF4-FFF2-40B4-BE49-F238E27FC236}">
              <a16:creationId xmlns:a16="http://schemas.microsoft.com/office/drawing/2014/main" id="{01E32690-2898-468E-9AF6-C1A5C00E1138}"/>
            </a:ext>
          </a:extLst>
        </xdr:cNvPr>
        <xdr:cNvSpPr/>
      </xdr:nvSpPr>
      <xdr:spPr>
        <a:xfrm>
          <a:off x="11487150" y="9330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128996</xdr:rowOff>
    </xdr:from>
    <xdr:to>
      <xdr:col>71</xdr:col>
      <xdr:colOff>177800</xdr:colOff>
      <xdr:row>57</xdr:row>
      <xdr:rowOff>8165</xdr:rowOff>
    </xdr:to>
    <xdr:cxnSp macro="">
      <xdr:nvCxnSpPr>
        <xdr:cNvPr id="562" name="直線コネクタ 561">
          <a:extLst>
            <a:ext uri="{FF2B5EF4-FFF2-40B4-BE49-F238E27FC236}">
              <a16:creationId xmlns:a16="http://schemas.microsoft.com/office/drawing/2014/main" id="{20A0B7CF-AB6A-41C2-AA47-AC5F532401E0}"/>
            </a:ext>
          </a:extLst>
        </xdr:cNvPr>
        <xdr:cNvCxnSpPr/>
      </xdr:nvCxnSpPr>
      <xdr:spPr>
        <a:xfrm>
          <a:off x="11537950" y="9380946"/>
          <a:ext cx="806450" cy="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3D5E30C1-7D53-4E84-9654-301F31AE063F}"/>
            </a:ext>
          </a:extLst>
        </xdr:cNvPr>
        <xdr:cNvSpPr txBox="1"/>
      </xdr:nvSpPr>
      <xdr:spPr>
        <a:xfrm>
          <a:off x="13742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9084E5F8-60AD-4CC4-A8A3-FC0F00AA5BD6}"/>
            </a:ext>
          </a:extLst>
        </xdr:cNvPr>
        <xdr:cNvSpPr txBox="1"/>
      </xdr:nvSpPr>
      <xdr:spPr>
        <a:xfrm>
          <a:off x="1296099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4DC9F38E-D3F9-4B13-A727-3069760F8E8A}"/>
            </a:ext>
          </a:extLst>
        </xdr:cNvPr>
        <xdr:cNvSpPr txBox="1"/>
      </xdr:nvSpPr>
      <xdr:spPr>
        <a:xfrm>
          <a:off x="121672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2739</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9800A16B-43FF-4973-92F6-EB06C902A93E}"/>
            </a:ext>
          </a:extLst>
        </xdr:cNvPr>
        <xdr:cNvSpPr txBox="1"/>
      </xdr:nvSpPr>
      <xdr:spPr>
        <a:xfrm>
          <a:off x="113544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160400</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746A6025-53AE-41C9-AB45-C0ECAB3C2430}"/>
            </a:ext>
          </a:extLst>
        </xdr:cNvPr>
        <xdr:cNvSpPr txBox="1"/>
      </xdr:nvSpPr>
      <xdr:spPr>
        <a:xfrm>
          <a:off x="13742044" y="924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131008</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A842A305-5D98-4DEF-BD0C-42C382CEB89A}"/>
            </a:ext>
          </a:extLst>
        </xdr:cNvPr>
        <xdr:cNvSpPr txBox="1"/>
      </xdr:nvSpPr>
      <xdr:spPr>
        <a:xfrm>
          <a:off x="12960994" y="921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75492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AD47D008-D7A6-47BF-8E44-72D3C316E8D1}"/>
            </a:ext>
          </a:extLst>
        </xdr:cNvPr>
        <xdr:cNvSpPr txBox="1"/>
      </xdr:nvSpPr>
      <xdr:spPr>
        <a:xfrm>
          <a:off x="12167244" y="916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24873</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3C0CED38-A8FF-4613-A67C-143215631D75}"/>
            </a:ext>
          </a:extLst>
        </xdr:cNvPr>
        <xdr:cNvSpPr txBox="1"/>
      </xdr:nvSpPr>
      <xdr:spPr>
        <a:xfrm>
          <a:off x="11354444" y="911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58816A3E-AD39-42CB-885B-77D236B38097}"/>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6DF770A0-A9D8-4EF7-8B61-ECF6369547C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F1AD5600-DC0D-47D7-A132-57B66563D097}"/>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B4D7B2CD-BFE3-4536-8CAA-7321EC1B518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CDE7FBFB-8847-4FB3-8D81-57E79DEE0828}"/>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E6DE9921-32D5-47F3-AB6B-53D36E66EE7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1ECE59D2-E52E-4F0C-A825-FAE8B38360A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FD3D91FB-2959-4D8C-9887-867762D3952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95675F30-CB32-4CF1-A630-F48878E3A8C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635AD927-ADE9-4BA1-B655-FA0A9A067AC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39811D90-9587-4048-8BD0-BD87E219BE88}"/>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A55F6A6F-FAC5-4A26-88C5-8FE4DC6C5C6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D8FB5E60-8791-4008-9BDE-D39C10778816}"/>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FE843256-F8C1-4E3F-A40C-9920A8F3019D}"/>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D24E84D0-2076-4CF1-9AB8-1B4E4C67CDAF}"/>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FAF1935D-2B5F-43D3-A07E-21F6D1E2C1EA}"/>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25FB0C3A-AD8F-4CBB-A5DE-8E03FD43B23E}"/>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60756A66-AC82-4D69-A572-82366C79928F}"/>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7273744-3AAA-477A-9925-0C4A9D5FECD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15B55FCD-BB04-4C66-A8F4-E22A5AF5252A}"/>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15B926E6-0467-441F-AE6F-3FF74A71D106}"/>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92" name="直線コネクタ 591">
          <a:extLst>
            <a:ext uri="{FF2B5EF4-FFF2-40B4-BE49-F238E27FC236}">
              <a16:creationId xmlns:a16="http://schemas.microsoft.com/office/drawing/2014/main" id="{A68B8B9F-809B-493D-8E7B-2948AE767C2B}"/>
            </a:ext>
          </a:extLst>
        </xdr:cNvPr>
        <xdr:cNvCxnSpPr/>
      </xdr:nvCxnSpPr>
      <xdr:spPr>
        <a:xfrm flipV="1">
          <a:off x="19951064" y="9221724"/>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D3675C59-BA09-491D-B29C-5C9972909004}"/>
            </a:ext>
          </a:extLst>
        </xdr:cNvPr>
        <xdr:cNvSpPr txBox="1"/>
      </xdr:nvSpPr>
      <xdr:spPr>
        <a:xfrm>
          <a:off x="19989800"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94" name="直線コネクタ 593">
          <a:extLst>
            <a:ext uri="{FF2B5EF4-FFF2-40B4-BE49-F238E27FC236}">
              <a16:creationId xmlns:a16="http://schemas.microsoft.com/office/drawing/2014/main" id="{FCECDB69-E6E6-4DC8-A703-D06F818E4B4E}"/>
            </a:ext>
          </a:extLst>
        </xdr:cNvPr>
        <xdr:cNvCxnSpPr/>
      </xdr:nvCxnSpPr>
      <xdr:spPr>
        <a:xfrm>
          <a:off x="19881850" y="10528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5D335BA2-4731-406A-AB3B-5B04E0F1C704}"/>
            </a:ext>
          </a:extLst>
        </xdr:cNvPr>
        <xdr:cNvSpPr txBox="1"/>
      </xdr:nvSpPr>
      <xdr:spPr>
        <a:xfrm>
          <a:off x="19989800" y="900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6" name="直線コネクタ 595">
          <a:extLst>
            <a:ext uri="{FF2B5EF4-FFF2-40B4-BE49-F238E27FC236}">
              <a16:creationId xmlns:a16="http://schemas.microsoft.com/office/drawing/2014/main" id="{977F263D-71A1-4274-9148-3CFB7DA23B14}"/>
            </a:ext>
          </a:extLst>
        </xdr:cNvPr>
        <xdr:cNvCxnSpPr/>
      </xdr:nvCxnSpPr>
      <xdr:spPr>
        <a:xfrm>
          <a:off x="19881850" y="9221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1E9BB534-FDB0-4F0F-A6EB-1C40733EE010}"/>
            </a:ext>
          </a:extLst>
        </xdr:cNvPr>
        <xdr:cNvSpPr txBox="1"/>
      </xdr:nvSpPr>
      <xdr:spPr>
        <a:xfrm>
          <a:off x="19989800" y="1019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8" name="フローチャート: 判断 597">
          <a:extLst>
            <a:ext uri="{FF2B5EF4-FFF2-40B4-BE49-F238E27FC236}">
              <a16:creationId xmlns:a16="http://schemas.microsoft.com/office/drawing/2014/main" id="{DF8CE68F-50B9-4DFB-9AED-BEA74173994E}"/>
            </a:ext>
          </a:extLst>
        </xdr:cNvPr>
        <xdr:cNvSpPr/>
      </xdr:nvSpPr>
      <xdr:spPr>
        <a:xfrm>
          <a:off x="19900900" y="10216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99" name="フローチャート: 判断 598">
          <a:extLst>
            <a:ext uri="{FF2B5EF4-FFF2-40B4-BE49-F238E27FC236}">
              <a16:creationId xmlns:a16="http://schemas.microsoft.com/office/drawing/2014/main" id="{988C3A55-F69B-4E81-8A17-9CF7A4C4C636}"/>
            </a:ext>
          </a:extLst>
        </xdr:cNvPr>
        <xdr:cNvSpPr/>
      </xdr:nvSpPr>
      <xdr:spPr>
        <a:xfrm>
          <a:off x="19157950" y="102163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00" name="フローチャート: 判断 599">
          <a:extLst>
            <a:ext uri="{FF2B5EF4-FFF2-40B4-BE49-F238E27FC236}">
              <a16:creationId xmlns:a16="http://schemas.microsoft.com/office/drawing/2014/main" id="{C0F86870-6529-4B29-8188-6FD8ADE3640A}"/>
            </a:ext>
          </a:extLst>
        </xdr:cNvPr>
        <xdr:cNvSpPr/>
      </xdr:nvSpPr>
      <xdr:spPr>
        <a:xfrm>
          <a:off x="18345150" y="10220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01" name="フローチャート: 判断 600">
          <a:extLst>
            <a:ext uri="{FF2B5EF4-FFF2-40B4-BE49-F238E27FC236}">
              <a16:creationId xmlns:a16="http://schemas.microsoft.com/office/drawing/2014/main" id="{5E62FEBD-438E-46D7-8947-360E0F38B6C2}"/>
            </a:ext>
          </a:extLst>
        </xdr:cNvPr>
        <xdr:cNvSpPr/>
      </xdr:nvSpPr>
      <xdr:spPr>
        <a:xfrm>
          <a:off x="17551400" y="101889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602" name="フローチャート: 判断 601">
          <a:extLst>
            <a:ext uri="{FF2B5EF4-FFF2-40B4-BE49-F238E27FC236}">
              <a16:creationId xmlns:a16="http://schemas.microsoft.com/office/drawing/2014/main" id="{12AFF12C-1D16-4F9E-BB12-416DA0720DC7}"/>
            </a:ext>
          </a:extLst>
        </xdr:cNvPr>
        <xdr:cNvSpPr/>
      </xdr:nvSpPr>
      <xdr:spPr>
        <a:xfrm>
          <a:off x="16757650" y="101569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EE9950C-AF36-4CAA-831E-E8465FAC69A3}"/>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15C9674-C967-49FB-B509-B5EE920A0952}"/>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7889519-3A65-4C0E-AAAE-8C9E1FF25CE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AB7080D-824F-488B-AF0F-E1EA9F750BD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6DBE61C-4A53-4879-91B6-4BF02F5D7BA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xdr:rowOff>
    </xdr:from>
    <xdr:to>
      <xdr:col>116</xdr:col>
      <xdr:colOff>114300</xdr:colOff>
      <xdr:row>60</xdr:row>
      <xdr:rowOff>114808</xdr:rowOff>
    </xdr:to>
    <xdr:sp macro="" textlink="">
      <xdr:nvSpPr>
        <xdr:cNvPr id="608" name="楕円 607">
          <a:extLst>
            <a:ext uri="{FF2B5EF4-FFF2-40B4-BE49-F238E27FC236}">
              <a16:creationId xmlns:a16="http://schemas.microsoft.com/office/drawing/2014/main" id="{7A75FA86-441B-458D-98F0-0ACB7BEEF753}"/>
            </a:ext>
          </a:extLst>
        </xdr:cNvPr>
        <xdr:cNvSpPr/>
      </xdr:nvSpPr>
      <xdr:spPr>
        <a:xfrm>
          <a:off x="19900900" y="99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36085</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275257A8-409A-4A76-94CF-AA8057F1B425}"/>
            </a:ext>
          </a:extLst>
        </xdr:cNvPr>
        <xdr:cNvSpPr txBox="1"/>
      </xdr:nvSpPr>
      <xdr:spPr>
        <a:xfrm>
          <a:off x="19989800" y="978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610" name="楕円 609">
          <a:extLst>
            <a:ext uri="{FF2B5EF4-FFF2-40B4-BE49-F238E27FC236}">
              <a16:creationId xmlns:a16="http://schemas.microsoft.com/office/drawing/2014/main" id="{54FA4161-3922-4579-8E1C-80D7192E1B08}"/>
            </a:ext>
          </a:extLst>
        </xdr:cNvPr>
        <xdr:cNvSpPr/>
      </xdr:nvSpPr>
      <xdr:spPr>
        <a:xfrm>
          <a:off x="19157950" y="9930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64008</xdr:rowOff>
    </xdr:from>
    <xdr:to>
      <xdr:col>116</xdr:col>
      <xdr:colOff>63500</xdr:colOff>
      <xdr:row>60</xdr:row>
      <xdr:rowOff>68580</xdr:rowOff>
    </xdr:to>
    <xdr:cxnSp macro="">
      <xdr:nvCxnSpPr>
        <xdr:cNvPr id="611" name="直線コネクタ 610">
          <a:extLst>
            <a:ext uri="{FF2B5EF4-FFF2-40B4-BE49-F238E27FC236}">
              <a16:creationId xmlns:a16="http://schemas.microsoft.com/office/drawing/2014/main" id="{C5FE2A8A-30CE-4DF5-82C0-EBF40BF84F37}"/>
            </a:ext>
          </a:extLst>
        </xdr:cNvPr>
        <xdr:cNvCxnSpPr/>
      </xdr:nvCxnSpPr>
      <xdr:spPr>
        <a:xfrm flipV="1">
          <a:off x="19202400" y="9976358"/>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157226</xdr:rowOff>
    </xdr:from>
    <xdr:to>
      <xdr:col>107</xdr:col>
      <xdr:colOff>101600</xdr:colOff>
      <xdr:row>60</xdr:row>
      <xdr:rowOff>87376</xdr:rowOff>
    </xdr:to>
    <xdr:sp macro="" textlink="">
      <xdr:nvSpPr>
        <xdr:cNvPr id="612" name="楕円 611">
          <a:extLst>
            <a:ext uri="{FF2B5EF4-FFF2-40B4-BE49-F238E27FC236}">
              <a16:creationId xmlns:a16="http://schemas.microsoft.com/office/drawing/2014/main" id="{DF5EE4F2-6DF6-449D-BF41-78B0CCE1A19E}"/>
            </a:ext>
          </a:extLst>
        </xdr:cNvPr>
        <xdr:cNvSpPr/>
      </xdr:nvSpPr>
      <xdr:spPr>
        <a:xfrm>
          <a:off x="18345150" y="9904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36576</xdr:rowOff>
    </xdr:from>
    <xdr:to>
      <xdr:col>111</xdr:col>
      <xdr:colOff>177800</xdr:colOff>
      <xdr:row>60</xdr:row>
      <xdr:rowOff>68580</xdr:rowOff>
    </xdr:to>
    <xdr:cxnSp macro="">
      <xdr:nvCxnSpPr>
        <xdr:cNvPr id="613" name="直線コネクタ 612">
          <a:extLst>
            <a:ext uri="{FF2B5EF4-FFF2-40B4-BE49-F238E27FC236}">
              <a16:creationId xmlns:a16="http://schemas.microsoft.com/office/drawing/2014/main" id="{F8185482-15E3-4DC3-B40F-60A7380FC35E}"/>
            </a:ext>
          </a:extLst>
        </xdr:cNvPr>
        <xdr:cNvCxnSpPr/>
      </xdr:nvCxnSpPr>
      <xdr:spPr>
        <a:xfrm>
          <a:off x="18395950" y="9948926"/>
          <a:ext cx="8064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161798</xdr:rowOff>
    </xdr:from>
    <xdr:to>
      <xdr:col>102</xdr:col>
      <xdr:colOff>165100</xdr:colOff>
      <xdr:row>60</xdr:row>
      <xdr:rowOff>91948</xdr:rowOff>
    </xdr:to>
    <xdr:sp macro="" textlink="">
      <xdr:nvSpPr>
        <xdr:cNvPr id="614" name="楕円 613">
          <a:extLst>
            <a:ext uri="{FF2B5EF4-FFF2-40B4-BE49-F238E27FC236}">
              <a16:creationId xmlns:a16="http://schemas.microsoft.com/office/drawing/2014/main" id="{7A57D22F-88AB-4DDF-958E-1F1ED1C4E8D7}"/>
            </a:ext>
          </a:extLst>
        </xdr:cNvPr>
        <xdr:cNvSpPr/>
      </xdr:nvSpPr>
      <xdr:spPr>
        <a:xfrm>
          <a:off x="17551400" y="9909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36576</xdr:rowOff>
    </xdr:from>
    <xdr:to>
      <xdr:col>107</xdr:col>
      <xdr:colOff>50800</xdr:colOff>
      <xdr:row>60</xdr:row>
      <xdr:rowOff>41148</xdr:rowOff>
    </xdr:to>
    <xdr:cxnSp macro="">
      <xdr:nvCxnSpPr>
        <xdr:cNvPr id="615" name="直線コネクタ 614">
          <a:extLst>
            <a:ext uri="{FF2B5EF4-FFF2-40B4-BE49-F238E27FC236}">
              <a16:creationId xmlns:a16="http://schemas.microsoft.com/office/drawing/2014/main" id="{124B995D-B735-4F54-BE76-0ED08C166199}"/>
            </a:ext>
          </a:extLst>
        </xdr:cNvPr>
        <xdr:cNvCxnSpPr/>
      </xdr:nvCxnSpPr>
      <xdr:spPr>
        <a:xfrm flipV="1">
          <a:off x="17602200" y="994892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161798</xdr:rowOff>
    </xdr:from>
    <xdr:to>
      <xdr:col>98</xdr:col>
      <xdr:colOff>38100</xdr:colOff>
      <xdr:row>60</xdr:row>
      <xdr:rowOff>91948</xdr:rowOff>
    </xdr:to>
    <xdr:sp macro="" textlink="">
      <xdr:nvSpPr>
        <xdr:cNvPr id="616" name="楕円 615">
          <a:extLst>
            <a:ext uri="{FF2B5EF4-FFF2-40B4-BE49-F238E27FC236}">
              <a16:creationId xmlns:a16="http://schemas.microsoft.com/office/drawing/2014/main" id="{671C7A7E-FE45-4D9D-882B-51DB67419198}"/>
            </a:ext>
          </a:extLst>
        </xdr:cNvPr>
        <xdr:cNvSpPr/>
      </xdr:nvSpPr>
      <xdr:spPr>
        <a:xfrm>
          <a:off x="16757650" y="99090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41148</xdr:rowOff>
    </xdr:from>
    <xdr:to>
      <xdr:col>102</xdr:col>
      <xdr:colOff>114300</xdr:colOff>
      <xdr:row>60</xdr:row>
      <xdr:rowOff>41148</xdr:rowOff>
    </xdr:to>
    <xdr:cxnSp macro="">
      <xdr:nvCxnSpPr>
        <xdr:cNvPr id="617" name="直線コネクタ 616">
          <a:extLst>
            <a:ext uri="{FF2B5EF4-FFF2-40B4-BE49-F238E27FC236}">
              <a16:creationId xmlns:a16="http://schemas.microsoft.com/office/drawing/2014/main" id="{379D0C4C-3B38-41D8-9A6D-3FF79904780C}"/>
            </a:ext>
          </a:extLst>
        </xdr:cNvPr>
        <xdr:cNvCxnSpPr/>
      </xdr:nvCxnSpPr>
      <xdr:spPr>
        <a:xfrm>
          <a:off x="16802100" y="99534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18" name="n_1aveValue【保健センター・保健所】&#10;一人当たり面積">
          <a:extLst>
            <a:ext uri="{FF2B5EF4-FFF2-40B4-BE49-F238E27FC236}">
              <a16:creationId xmlns:a16="http://schemas.microsoft.com/office/drawing/2014/main" id="{54D81238-C213-4EB8-98D2-6EB586BEE023}"/>
            </a:ext>
          </a:extLst>
        </xdr:cNvPr>
        <xdr:cNvSpPr txBox="1"/>
      </xdr:nvSpPr>
      <xdr:spPr>
        <a:xfrm>
          <a:off x="18980227" y="103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19" name="n_2aveValue【保健センター・保健所】&#10;一人当たり面積">
          <a:extLst>
            <a:ext uri="{FF2B5EF4-FFF2-40B4-BE49-F238E27FC236}">
              <a16:creationId xmlns:a16="http://schemas.microsoft.com/office/drawing/2014/main" id="{9A1A67CE-EBDA-49CE-B54C-E90C3D0BDFB2}"/>
            </a:ext>
          </a:extLst>
        </xdr:cNvPr>
        <xdr:cNvSpPr txBox="1"/>
      </xdr:nvSpPr>
      <xdr:spPr>
        <a:xfrm>
          <a:off x="181801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620" name="n_3aveValue【保健センター・保健所】&#10;一人当たり面積">
          <a:extLst>
            <a:ext uri="{FF2B5EF4-FFF2-40B4-BE49-F238E27FC236}">
              <a16:creationId xmlns:a16="http://schemas.microsoft.com/office/drawing/2014/main" id="{238DD07E-9151-49F9-A8E6-02924A636590}"/>
            </a:ext>
          </a:extLst>
        </xdr:cNvPr>
        <xdr:cNvSpPr txBox="1"/>
      </xdr:nvSpPr>
      <xdr:spPr>
        <a:xfrm>
          <a:off x="17386377" y="1027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xdr:rowOff>
    </xdr:from>
    <xdr:ext cx="469744" cy="259045"/>
    <xdr:sp macro="" textlink="">
      <xdr:nvSpPr>
        <xdr:cNvPr id="621" name="n_4aveValue【保健センター・保健所】&#10;一人当たり面積">
          <a:extLst>
            <a:ext uri="{FF2B5EF4-FFF2-40B4-BE49-F238E27FC236}">
              <a16:creationId xmlns:a16="http://schemas.microsoft.com/office/drawing/2014/main" id="{C561F661-F780-4BE7-8919-EF901A0A0598}"/>
            </a:ext>
          </a:extLst>
        </xdr:cNvPr>
        <xdr:cNvSpPr txBox="1"/>
      </xdr:nvSpPr>
      <xdr:spPr>
        <a:xfrm>
          <a:off x="16592627" y="102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135907</xdr:rowOff>
    </xdr:from>
    <xdr:ext cx="469744" cy="259045"/>
    <xdr:sp macro="" textlink="">
      <xdr:nvSpPr>
        <xdr:cNvPr id="622" name="n_1mainValue【保健センター・保健所】&#10;一人当たり面積">
          <a:extLst>
            <a:ext uri="{FF2B5EF4-FFF2-40B4-BE49-F238E27FC236}">
              <a16:creationId xmlns:a16="http://schemas.microsoft.com/office/drawing/2014/main" id="{F49351CE-76CB-4FAA-9ADA-1E9D703B2875}"/>
            </a:ext>
          </a:extLst>
        </xdr:cNvPr>
        <xdr:cNvSpPr txBox="1"/>
      </xdr:nvSpPr>
      <xdr:spPr>
        <a:xfrm>
          <a:off x="1898022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103903</xdr:rowOff>
    </xdr:from>
    <xdr:ext cx="469744" cy="259045"/>
    <xdr:sp macro="" textlink="">
      <xdr:nvSpPr>
        <xdr:cNvPr id="623" name="n_2mainValue【保健センター・保健所】&#10;一人当たり面積">
          <a:extLst>
            <a:ext uri="{FF2B5EF4-FFF2-40B4-BE49-F238E27FC236}">
              <a16:creationId xmlns:a16="http://schemas.microsoft.com/office/drawing/2014/main" id="{BCDD008D-6292-43F5-A74B-9D3AF20B629A}"/>
            </a:ext>
          </a:extLst>
        </xdr:cNvPr>
        <xdr:cNvSpPr txBox="1"/>
      </xdr:nvSpPr>
      <xdr:spPr>
        <a:xfrm>
          <a:off x="18180127" y="96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108475</xdr:rowOff>
    </xdr:from>
    <xdr:ext cx="469744" cy="259045"/>
    <xdr:sp macro="" textlink="">
      <xdr:nvSpPr>
        <xdr:cNvPr id="624" name="n_3mainValue【保健センター・保健所】&#10;一人当たり面積">
          <a:extLst>
            <a:ext uri="{FF2B5EF4-FFF2-40B4-BE49-F238E27FC236}">
              <a16:creationId xmlns:a16="http://schemas.microsoft.com/office/drawing/2014/main" id="{B47BA1DA-89F7-4B92-865C-D84B4D9D8D82}"/>
            </a:ext>
          </a:extLst>
        </xdr:cNvPr>
        <xdr:cNvSpPr txBox="1"/>
      </xdr:nvSpPr>
      <xdr:spPr>
        <a:xfrm>
          <a:off x="17386377" y="969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108475</xdr:rowOff>
    </xdr:from>
    <xdr:ext cx="469744" cy="259045"/>
    <xdr:sp macro="" textlink="">
      <xdr:nvSpPr>
        <xdr:cNvPr id="625" name="n_4mainValue【保健センター・保健所】&#10;一人当たり面積">
          <a:extLst>
            <a:ext uri="{FF2B5EF4-FFF2-40B4-BE49-F238E27FC236}">
              <a16:creationId xmlns:a16="http://schemas.microsoft.com/office/drawing/2014/main" id="{32F7449B-CBFF-4778-979F-AA5865DFC257}"/>
            </a:ext>
          </a:extLst>
        </xdr:cNvPr>
        <xdr:cNvSpPr txBox="1"/>
      </xdr:nvSpPr>
      <xdr:spPr>
        <a:xfrm>
          <a:off x="16592627" y="969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1648034-7D69-481E-835D-19A0066FA69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3C3B27C2-F485-481D-B6DD-3FD8DEC1A9B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8B51325E-A252-4C40-A694-1BF4C395BCA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635F043-196E-4FF7-B69C-6FA85995CF6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8F99717-BB97-4E0A-AC14-E9C03E9A6F6B}"/>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BA319F97-AB6E-44AD-9EC0-9D65369924D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6FF53DA6-80EE-44EA-85BA-9D4CEFDE6EC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EF3F8308-5118-4341-8C5E-6B1970BF6062}"/>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EE50A410-2BE8-49A8-8592-AD7EB95CD289}"/>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3F904F18-DCDA-4AA9-B520-733BFA4539C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E70271B1-F2FE-455E-AF1B-D310D016E8B7}"/>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601D190-AB1B-4F44-91E3-71B8C98D78D5}"/>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B93FD3AC-5208-45C4-896A-2D5B93F9389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E509F9CA-0487-4C16-A7F0-3A55B632192B}"/>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6B1FC692-ABCB-4C35-8A32-72686B44BA99}"/>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15265C7C-804E-4976-AA61-7EEE79A4E318}"/>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21B5E94D-1A94-49A5-8184-B38CFFD10F81}"/>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4840233D-BE59-4944-9FAD-D4C63FCA7753}"/>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5E7762AD-5788-47BA-A5C6-5D5AC48F711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663EEF5D-BA50-44FD-9FA1-891D9A9C984E}"/>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3EE6C528-2C0B-46D0-8FC8-098D0197D17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083BC11-38A8-4B6D-B440-18F35154510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2028B4C-EA54-454C-90E5-596C8D6D6E2A}"/>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CCEDC2AD-A49D-43D5-9241-01D7AF5C229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7686366C-7311-4F07-8E54-726A4E8B249B}"/>
            </a:ext>
          </a:extLst>
        </xdr:cNvPr>
        <xdr:cNvCxnSpPr/>
      </xdr:nvCxnSpPr>
      <xdr:spPr>
        <a:xfrm flipV="1">
          <a:off x="14699614" y="12768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A9CCFBDE-B7CB-4177-90D7-8BEDE9F2CA4E}"/>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EEC827B9-69F7-49EE-A22F-7CF88D8B7B34}"/>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4ACFB4E4-F92A-43E9-B57C-66621F4F3C30}"/>
            </a:ext>
          </a:extLst>
        </xdr:cNvPr>
        <xdr:cNvSpPr txBox="1"/>
      </xdr:nvSpPr>
      <xdr:spPr>
        <a:xfrm>
          <a:off x="14738350" y="1255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54" name="直線コネクタ 653">
          <a:extLst>
            <a:ext uri="{FF2B5EF4-FFF2-40B4-BE49-F238E27FC236}">
              <a16:creationId xmlns:a16="http://schemas.microsoft.com/office/drawing/2014/main" id="{82CD79D8-420D-42BA-B7CD-4E4987E6353C}"/>
            </a:ext>
          </a:extLst>
        </xdr:cNvPr>
        <xdr:cNvCxnSpPr/>
      </xdr:nvCxnSpPr>
      <xdr:spPr>
        <a:xfrm>
          <a:off x="14611350" y="12768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B3B37EF-6D67-4BB5-B96B-F84FAC71C15D}"/>
            </a:ext>
          </a:extLst>
        </xdr:cNvPr>
        <xdr:cNvSpPr txBox="1"/>
      </xdr:nvSpPr>
      <xdr:spPr>
        <a:xfrm>
          <a:off x="14738350" y="13480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56" name="フローチャート: 判断 655">
          <a:extLst>
            <a:ext uri="{FF2B5EF4-FFF2-40B4-BE49-F238E27FC236}">
              <a16:creationId xmlns:a16="http://schemas.microsoft.com/office/drawing/2014/main" id="{48FB35EE-E863-4723-8933-703E64001AD8}"/>
            </a:ext>
          </a:extLst>
        </xdr:cNvPr>
        <xdr:cNvSpPr/>
      </xdr:nvSpPr>
      <xdr:spPr>
        <a:xfrm>
          <a:off x="14649450" y="135020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57" name="フローチャート: 判断 656">
          <a:extLst>
            <a:ext uri="{FF2B5EF4-FFF2-40B4-BE49-F238E27FC236}">
              <a16:creationId xmlns:a16="http://schemas.microsoft.com/office/drawing/2014/main" id="{9D7736F9-0D5D-400A-AED7-782414A78731}"/>
            </a:ext>
          </a:extLst>
        </xdr:cNvPr>
        <xdr:cNvSpPr/>
      </xdr:nvSpPr>
      <xdr:spPr>
        <a:xfrm>
          <a:off x="13887450" y="13517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8" name="フローチャート: 判断 657">
          <a:extLst>
            <a:ext uri="{FF2B5EF4-FFF2-40B4-BE49-F238E27FC236}">
              <a16:creationId xmlns:a16="http://schemas.microsoft.com/office/drawing/2014/main" id="{22795A0B-3027-4B27-8325-989354FAD37F}"/>
            </a:ext>
          </a:extLst>
        </xdr:cNvPr>
        <xdr:cNvSpPr/>
      </xdr:nvSpPr>
      <xdr:spPr>
        <a:xfrm>
          <a:off x="1309370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9" name="フローチャート: 判断 658">
          <a:extLst>
            <a:ext uri="{FF2B5EF4-FFF2-40B4-BE49-F238E27FC236}">
              <a16:creationId xmlns:a16="http://schemas.microsoft.com/office/drawing/2014/main" id="{91AEEDFF-6F8E-4BD5-BFCB-589F049AC5F6}"/>
            </a:ext>
          </a:extLst>
        </xdr:cNvPr>
        <xdr:cNvSpPr/>
      </xdr:nvSpPr>
      <xdr:spPr>
        <a:xfrm>
          <a:off x="12299950" y="13545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60" name="フローチャート: 判断 659">
          <a:extLst>
            <a:ext uri="{FF2B5EF4-FFF2-40B4-BE49-F238E27FC236}">
              <a16:creationId xmlns:a16="http://schemas.microsoft.com/office/drawing/2014/main" id="{52F59362-721E-453E-8A8A-1CCF76648314}"/>
            </a:ext>
          </a:extLst>
        </xdr:cNvPr>
        <xdr:cNvSpPr/>
      </xdr:nvSpPr>
      <xdr:spPr>
        <a:xfrm>
          <a:off x="1148715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8A77EB9-1615-4B63-AC17-D88BD889BB3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2658AF4-BEE6-4CD3-B155-55F276E03EE4}"/>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3B2651F-1540-4B29-BE43-63458302687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83662E3-912C-445D-BF5B-5B4B1C11498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6ADDEC5-BAE5-405C-B90E-94B01F86626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666" name="楕円 665">
          <a:extLst>
            <a:ext uri="{FF2B5EF4-FFF2-40B4-BE49-F238E27FC236}">
              <a16:creationId xmlns:a16="http://schemas.microsoft.com/office/drawing/2014/main" id="{5696EB44-670A-4DF9-A9B0-84D10290AF91}"/>
            </a:ext>
          </a:extLst>
        </xdr:cNvPr>
        <xdr:cNvSpPr/>
      </xdr:nvSpPr>
      <xdr:spPr>
        <a:xfrm>
          <a:off x="14649450" y="132607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69232</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4198B8A4-D37C-4101-A7FD-B623200782F5}"/>
            </a:ext>
          </a:extLst>
        </xdr:cNvPr>
        <xdr:cNvSpPr txBox="1"/>
      </xdr:nvSpPr>
      <xdr:spPr>
        <a:xfrm>
          <a:off x="14738350"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19686</xdr:rowOff>
    </xdr:from>
    <xdr:to>
      <xdr:col>81</xdr:col>
      <xdr:colOff>101600</xdr:colOff>
      <xdr:row>80</xdr:row>
      <xdr:rowOff>121286</xdr:rowOff>
    </xdr:to>
    <xdr:sp macro="" textlink="">
      <xdr:nvSpPr>
        <xdr:cNvPr id="668" name="楕円 667">
          <a:extLst>
            <a:ext uri="{FF2B5EF4-FFF2-40B4-BE49-F238E27FC236}">
              <a16:creationId xmlns:a16="http://schemas.microsoft.com/office/drawing/2014/main" id="{C39E4ADF-4623-462B-A0DB-EE413127EC86}"/>
            </a:ext>
          </a:extLst>
        </xdr:cNvPr>
        <xdr:cNvSpPr/>
      </xdr:nvSpPr>
      <xdr:spPr>
        <a:xfrm>
          <a:off x="13887450" y="132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97155</xdr:rowOff>
    </xdr:to>
    <xdr:cxnSp macro="">
      <xdr:nvCxnSpPr>
        <xdr:cNvPr id="669" name="直線コネクタ 668">
          <a:extLst>
            <a:ext uri="{FF2B5EF4-FFF2-40B4-BE49-F238E27FC236}">
              <a16:creationId xmlns:a16="http://schemas.microsoft.com/office/drawing/2014/main" id="{9AE8A990-9F60-41C4-906F-1B165C3C88E9}"/>
            </a:ext>
          </a:extLst>
        </xdr:cNvPr>
        <xdr:cNvCxnSpPr/>
      </xdr:nvCxnSpPr>
      <xdr:spPr>
        <a:xfrm>
          <a:off x="13938250" y="13284836"/>
          <a:ext cx="762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145414</xdr:rowOff>
    </xdr:from>
    <xdr:to>
      <xdr:col>76</xdr:col>
      <xdr:colOff>165100</xdr:colOff>
      <xdr:row>80</xdr:row>
      <xdr:rowOff>75564</xdr:rowOff>
    </xdr:to>
    <xdr:sp macro="" textlink="">
      <xdr:nvSpPr>
        <xdr:cNvPr id="670" name="楕円 669">
          <a:extLst>
            <a:ext uri="{FF2B5EF4-FFF2-40B4-BE49-F238E27FC236}">
              <a16:creationId xmlns:a16="http://schemas.microsoft.com/office/drawing/2014/main" id="{3AACDE7E-D068-4FA0-A6C9-00DEA20D024F}"/>
            </a:ext>
          </a:extLst>
        </xdr:cNvPr>
        <xdr:cNvSpPr/>
      </xdr:nvSpPr>
      <xdr:spPr>
        <a:xfrm>
          <a:off x="13093700" y="13194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80</xdr:row>
      <xdr:rowOff>70486</xdr:rowOff>
    </xdr:to>
    <xdr:cxnSp macro="">
      <xdr:nvCxnSpPr>
        <xdr:cNvPr id="671" name="直線コネクタ 670">
          <a:extLst>
            <a:ext uri="{FF2B5EF4-FFF2-40B4-BE49-F238E27FC236}">
              <a16:creationId xmlns:a16="http://schemas.microsoft.com/office/drawing/2014/main" id="{18C9C148-7D95-4BD9-B6A2-618570EC3618}"/>
            </a:ext>
          </a:extLst>
        </xdr:cNvPr>
        <xdr:cNvCxnSpPr/>
      </xdr:nvCxnSpPr>
      <xdr:spPr>
        <a:xfrm>
          <a:off x="13144500" y="13239114"/>
          <a:ext cx="7937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92075</xdr:rowOff>
    </xdr:from>
    <xdr:to>
      <xdr:col>72</xdr:col>
      <xdr:colOff>38100</xdr:colOff>
      <xdr:row>80</xdr:row>
      <xdr:rowOff>22225</xdr:rowOff>
    </xdr:to>
    <xdr:sp macro="" textlink="">
      <xdr:nvSpPr>
        <xdr:cNvPr id="672" name="楕円 671">
          <a:extLst>
            <a:ext uri="{FF2B5EF4-FFF2-40B4-BE49-F238E27FC236}">
              <a16:creationId xmlns:a16="http://schemas.microsoft.com/office/drawing/2014/main" id="{C1458C9E-BE3A-49E7-8422-0C5430D300B0}"/>
            </a:ext>
          </a:extLst>
        </xdr:cNvPr>
        <xdr:cNvSpPr/>
      </xdr:nvSpPr>
      <xdr:spPr>
        <a:xfrm>
          <a:off x="12299950" y="13141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142875</xdr:rowOff>
    </xdr:from>
    <xdr:to>
      <xdr:col>76</xdr:col>
      <xdr:colOff>114300</xdr:colOff>
      <xdr:row>80</xdr:row>
      <xdr:rowOff>24764</xdr:rowOff>
    </xdr:to>
    <xdr:cxnSp macro="">
      <xdr:nvCxnSpPr>
        <xdr:cNvPr id="673" name="直線コネクタ 672">
          <a:extLst>
            <a:ext uri="{FF2B5EF4-FFF2-40B4-BE49-F238E27FC236}">
              <a16:creationId xmlns:a16="http://schemas.microsoft.com/office/drawing/2014/main" id="{4903D724-6F79-44F9-82A3-495A4162B959}"/>
            </a:ext>
          </a:extLst>
        </xdr:cNvPr>
        <xdr:cNvCxnSpPr/>
      </xdr:nvCxnSpPr>
      <xdr:spPr>
        <a:xfrm>
          <a:off x="12344400" y="13192125"/>
          <a:ext cx="8001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48261</xdr:rowOff>
    </xdr:from>
    <xdr:to>
      <xdr:col>67</xdr:col>
      <xdr:colOff>101600</xdr:colOff>
      <xdr:row>79</xdr:row>
      <xdr:rowOff>149861</xdr:rowOff>
    </xdr:to>
    <xdr:sp macro="" textlink="">
      <xdr:nvSpPr>
        <xdr:cNvPr id="674" name="楕円 673">
          <a:extLst>
            <a:ext uri="{FF2B5EF4-FFF2-40B4-BE49-F238E27FC236}">
              <a16:creationId xmlns:a16="http://schemas.microsoft.com/office/drawing/2014/main" id="{79B7C3FB-3509-470C-AC99-FE75A2BBDA1C}"/>
            </a:ext>
          </a:extLst>
        </xdr:cNvPr>
        <xdr:cNvSpPr/>
      </xdr:nvSpPr>
      <xdr:spPr>
        <a:xfrm>
          <a:off x="11487150" y="1309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99061</xdr:rowOff>
    </xdr:from>
    <xdr:to>
      <xdr:col>71</xdr:col>
      <xdr:colOff>177800</xdr:colOff>
      <xdr:row>79</xdr:row>
      <xdr:rowOff>142875</xdr:rowOff>
    </xdr:to>
    <xdr:cxnSp macro="">
      <xdr:nvCxnSpPr>
        <xdr:cNvPr id="675" name="直線コネクタ 674">
          <a:extLst>
            <a:ext uri="{FF2B5EF4-FFF2-40B4-BE49-F238E27FC236}">
              <a16:creationId xmlns:a16="http://schemas.microsoft.com/office/drawing/2014/main" id="{31FF095B-608C-4B0C-AB67-7C0CC92BFE9D}"/>
            </a:ext>
          </a:extLst>
        </xdr:cNvPr>
        <xdr:cNvCxnSpPr/>
      </xdr:nvCxnSpPr>
      <xdr:spPr>
        <a:xfrm>
          <a:off x="11537950" y="13148311"/>
          <a:ext cx="8064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676" name="n_1aveValue【消防施設】&#10;有形固定資産減価償却率">
          <a:extLst>
            <a:ext uri="{FF2B5EF4-FFF2-40B4-BE49-F238E27FC236}">
              <a16:creationId xmlns:a16="http://schemas.microsoft.com/office/drawing/2014/main" id="{8BAA32DD-4924-482A-848B-32BB1B76102F}"/>
            </a:ext>
          </a:extLst>
        </xdr:cNvPr>
        <xdr:cNvSpPr txBox="1"/>
      </xdr:nvSpPr>
      <xdr:spPr>
        <a:xfrm>
          <a:off x="1374204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77" name="n_2aveValue【消防施設】&#10;有形固定資産減価償却率">
          <a:extLst>
            <a:ext uri="{FF2B5EF4-FFF2-40B4-BE49-F238E27FC236}">
              <a16:creationId xmlns:a16="http://schemas.microsoft.com/office/drawing/2014/main" id="{EBA4ED7A-A3DD-4A73-B272-2B90F815D14B}"/>
            </a:ext>
          </a:extLst>
        </xdr:cNvPr>
        <xdr:cNvSpPr txBox="1"/>
      </xdr:nvSpPr>
      <xdr:spPr>
        <a:xfrm>
          <a:off x="1296099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8" name="n_3aveValue【消防施設】&#10;有形固定資産減価償却率">
          <a:extLst>
            <a:ext uri="{FF2B5EF4-FFF2-40B4-BE49-F238E27FC236}">
              <a16:creationId xmlns:a16="http://schemas.microsoft.com/office/drawing/2014/main" id="{53130B78-17D0-40D4-9117-68C7553B7EB2}"/>
            </a:ext>
          </a:extLst>
        </xdr:cNvPr>
        <xdr:cNvSpPr txBox="1"/>
      </xdr:nvSpPr>
      <xdr:spPr>
        <a:xfrm>
          <a:off x="12167244" y="1363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9" name="n_4aveValue【消防施設】&#10;有形固定資産減価償却率">
          <a:extLst>
            <a:ext uri="{FF2B5EF4-FFF2-40B4-BE49-F238E27FC236}">
              <a16:creationId xmlns:a16="http://schemas.microsoft.com/office/drawing/2014/main" id="{DADB8488-0B8A-4940-B941-87B9AA55B629}"/>
            </a:ext>
          </a:extLst>
        </xdr:cNvPr>
        <xdr:cNvSpPr txBox="1"/>
      </xdr:nvSpPr>
      <xdr:spPr>
        <a:xfrm>
          <a:off x="11354444"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137813</xdr:rowOff>
    </xdr:from>
    <xdr:ext cx="405111" cy="259045"/>
    <xdr:sp macro="" textlink="">
      <xdr:nvSpPr>
        <xdr:cNvPr id="680" name="n_1mainValue【消防施設】&#10;有形固定資産減価償却率">
          <a:extLst>
            <a:ext uri="{FF2B5EF4-FFF2-40B4-BE49-F238E27FC236}">
              <a16:creationId xmlns:a16="http://schemas.microsoft.com/office/drawing/2014/main" id="{6780B108-ADBA-40B6-920C-5BCB6F6C8540}"/>
            </a:ext>
          </a:extLst>
        </xdr:cNvPr>
        <xdr:cNvSpPr txBox="1"/>
      </xdr:nvSpPr>
      <xdr:spPr>
        <a:xfrm>
          <a:off x="13742044" y="1302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92091</xdr:rowOff>
    </xdr:from>
    <xdr:ext cx="405111" cy="259045"/>
    <xdr:sp macro="" textlink="">
      <xdr:nvSpPr>
        <xdr:cNvPr id="681" name="n_2mainValue【消防施設】&#10;有形固定資産減価償却率">
          <a:extLst>
            <a:ext uri="{FF2B5EF4-FFF2-40B4-BE49-F238E27FC236}">
              <a16:creationId xmlns:a16="http://schemas.microsoft.com/office/drawing/2014/main" id="{369B5573-4566-4AFC-8298-4632A97016BF}"/>
            </a:ext>
          </a:extLst>
        </xdr:cNvPr>
        <xdr:cNvSpPr txBox="1"/>
      </xdr:nvSpPr>
      <xdr:spPr>
        <a:xfrm>
          <a:off x="12960994" y="1297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38752</xdr:rowOff>
    </xdr:from>
    <xdr:ext cx="405111" cy="259045"/>
    <xdr:sp macro="" textlink="">
      <xdr:nvSpPr>
        <xdr:cNvPr id="682" name="n_3mainValue【消防施設】&#10;有形固定資産減価償却率">
          <a:extLst>
            <a:ext uri="{FF2B5EF4-FFF2-40B4-BE49-F238E27FC236}">
              <a16:creationId xmlns:a16="http://schemas.microsoft.com/office/drawing/2014/main" id="{A5D91AC4-11FD-4ACF-93DE-6D60E5CEB747}"/>
            </a:ext>
          </a:extLst>
        </xdr:cNvPr>
        <xdr:cNvSpPr txBox="1"/>
      </xdr:nvSpPr>
      <xdr:spPr>
        <a:xfrm>
          <a:off x="12167244" y="1292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166388</xdr:rowOff>
    </xdr:from>
    <xdr:ext cx="405111" cy="259045"/>
    <xdr:sp macro="" textlink="">
      <xdr:nvSpPr>
        <xdr:cNvPr id="683" name="n_4mainValue【消防施設】&#10;有形固定資産減価償却率">
          <a:extLst>
            <a:ext uri="{FF2B5EF4-FFF2-40B4-BE49-F238E27FC236}">
              <a16:creationId xmlns:a16="http://schemas.microsoft.com/office/drawing/2014/main" id="{EBC194E3-5708-4E7B-98B9-BCD1BD982471}"/>
            </a:ext>
          </a:extLst>
        </xdr:cNvPr>
        <xdr:cNvSpPr txBox="1"/>
      </xdr:nvSpPr>
      <xdr:spPr>
        <a:xfrm>
          <a:off x="11354444" y="1288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B4975DDB-CD0D-49A1-801C-C784DF67162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96259CD4-7122-42FC-9411-FBDD6F25DDB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DF7839E-0548-4B3A-8F04-115B9835E1A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E46F1AA2-98D7-42F8-89A6-7B8EBEA4581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FE794B57-DC54-4D40-BAAD-CF0D237422E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C68C5D99-534E-4C66-A87E-010C1CBE315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A139F8BD-CCE1-4312-9DF3-B6FB41CB084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E3A088E9-93F2-4B70-A6CE-78E0D7111FC7}"/>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B7E7B3DE-599D-431B-9353-49C4CDC5883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204B1CEB-09C3-4E2C-930A-5EC64DF22B9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E8E017BC-1138-4363-BE9B-3289FD3F3F78}"/>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1B37D7F2-E0FA-4853-A27E-C74DDCF53756}"/>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78BFD19-8BB0-4FA4-B579-83F1C5E986E8}"/>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9E116A59-69C7-4B3E-B4A2-CF93460466DF}"/>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F99B1253-CB43-4733-9B39-24E028AA6234}"/>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53B2F9CE-F323-46C2-8669-70FFDB6B220F}"/>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189B959D-0732-4D7E-ABBA-B5A1949E9D5F}"/>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F4D08B4B-E02E-4F03-829D-84057C6BB19A}"/>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8D977D44-96C1-484D-89BF-C2C1DF09BA42}"/>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AB6A2B1B-84AB-49E4-ADCE-FAE42E6648B5}"/>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854B3F1C-9089-4213-9914-3E46D9A100C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F05E4DA9-3C7B-4611-9175-814F723D405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C47DB2B2-56AB-4EC0-8C32-BF8DE5A7965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707" name="直線コネクタ 706">
          <a:extLst>
            <a:ext uri="{FF2B5EF4-FFF2-40B4-BE49-F238E27FC236}">
              <a16:creationId xmlns:a16="http://schemas.microsoft.com/office/drawing/2014/main" id="{0F92149F-BAD5-48BB-B73F-DC258A77C84F}"/>
            </a:ext>
          </a:extLst>
        </xdr:cNvPr>
        <xdr:cNvCxnSpPr/>
      </xdr:nvCxnSpPr>
      <xdr:spPr>
        <a:xfrm flipV="1">
          <a:off x="19951064" y="13051789"/>
          <a:ext cx="0" cy="12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8" name="【消防施設】&#10;一人当たり面積最小値テキスト">
          <a:extLst>
            <a:ext uri="{FF2B5EF4-FFF2-40B4-BE49-F238E27FC236}">
              <a16:creationId xmlns:a16="http://schemas.microsoft.com/office/drawing/2014/main" id="{352B3522-EB68-48FD-8168-C149F0A3386D}"/>
            </a:ext>
          </a:extLst>
        </xdr:cNvPr>
        <xdr:cNvSpPr txBox="1"/>
      </xdr:nvSpPr>
      <xdr:spPr>
        <a:xfrm>
          <a:off x="19989800" y="1431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09" name="直線コネクタ 708">
          <a:extLst>
            <a:ext uri="{FF2B5EF4-FFF2-40B4-BE49-F238E27FC236}">
              <a16:creationId xmlns:a16="http://schemas.microsoft.com/office/drawing/2014/main" id="{F876C4C1-70AE-4078-803F-F35E2DFC6CB1}"/>
            </a:ext>
          </a:extLst>
        </xdr:cNvPr>
        <xdr:cNvCxnSpPr/>
      </xdr:nvCxnSpPr>
      <xdr:spPr>
        <a:xfrm>
          <a:off x="198818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10" name="【消防施設】&#10;一人当たり面積最大値テキスト">
          <a:extLst>
            <a:ext uri="{FF2B5EF4-FFF2-40B4-BE49-F238E27FC236}">
              <a16:creationId xmlns:a16="http://schemas.microsoft.com/office/drawing/2014/main" id="{BBC12454-BD7E-46CF-BEE2-B1D485697F3A}"/>
            </a:ext>
          </a:extLst>
        </xdr:cNvPr>
        <xdr:cNvSpPr txBox="1"/>
      </xdr:nvSpPr>
      <xdr:spPr>
        <a:xfrm>
          <a:off x="19989800" y="1283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11" name="直線コネクタ 710">
          <a:extLst>
            <a:ext uri="{FF2B5EF4-FFF2-40B4-BE49-F238E27FC236}">
              <a16:creationId xmlns:a16="http://schemas.microsoft.com/office/drawing/2014/main" id="{594A7172-E8D7-4CE9-BA0F-AF421FF295AA}"/>
            </a:ext>
          </a:extLst>
        </xdr:cNvPr>
        <xdr:cNvCxnSpPr/>
      </xdr:nvCxnSpPr>
      <xdr:spPr>
        <a:xfrm>
          <a:off x="19881850" y="13051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12" name="【消防施設】&#10;一人当たり面積平均値テキスト">
          <a:extLst>
            <a:ext uri="{FF2B5EF4-FFF2-40B4-BE49-F238E27FC236}">
              <a16:creationId xmlns:a16="http://schemas.microsoft.com/office/drawing/2014/main" id="{E26511A4-7811-447D-A423-E6A36B09DEDB}"/>
            </a:ext>
          </a:extLst>
        </xdr:cNvPr>
        <xdr:cNvSpPr txBox="1"/>
      </xdr:nvSpPr>
      <xdr:spPr>
        <a:xfrm>
          <a:off x="199898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3" name="フローチャート: 判断 712">
          <a:extLst>
            <a:ext uri="{FF2B5EF4-FFF2-40B4-BE49-F238E27FC236}">
              <a16:creationId xmlns:a16="http://schemas.microsoft.com/office/drawing/2014/main" id="{A0631E96-9BCD-4626-B456-93C0BF1C218D}"/>
            </a:ext>
          </a:extLst>
        </xdr:cNvPr>
        <xdr:cNvSpPr/>
      </xdr:nvSpPr>
      <xdr:spPr>
        <a:xfrm>
          <a:off x="199009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714" name="フローチャート: 判断 713">
          <a:extLst>
            <a:ext uri="{FF2B5EF4-FFF2-40B4-BE49-F238E27FC236}">
              <a16:creationId xmlns:a16="http://schemas.microsoft.com/office/drawing/2014/main" id="{F9896850-7C9E-46B2-9BC1-E43729AA45AA}"/>
            </a:ext>
          </a:extLst>
        </xdr:cNvPr>
        <xdr:cNvSpPr/>
      </xdr:nvSpPr>
      <xdr:spPr>
        <a:xfrm>
          <a:off x="19157950" y="1409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715" name="フローチャート: 判断 714">
          <a:extLst>
            <a:ext uri="{FF2B5EF4-FFF2-40B4-BE49-F238E27FC236}">
              <a16:creationId xmlns:a16="http://schemas.microsoft.com/office/drawing/2014/main" id="{F9E075D2-229C-476D-8404-594EFB19C9F9}"/>
            </a:ext>
          </a:extLst>
        </xdr:cNvPr>
        <xdr:cNvSpPr/>
      </xdr:nvSpPr>
      <xdr:spPr>
        <a:xfrm>
          <a:off x="1834515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716" name="フローチャート: 判断 715">
          <a:extLst>
            <a:ext uri="{FF2B5EF4-FFF2-40B4-BE49-F238E27FC236}">
              <a16:creationId xmlns:a16="http://schemas.microsoft.com/office/drawing/2014/main" id="{CA588351-A25C-4F51-ABE3-1A74BC427C41}"/>
            </a:ext>
          </a:extLst>
        </xdr:cNvPr>
        <xdr:cNvSpPr/>
      </xdr:nvSpPr>
      <xdr:spPr>
        <a:xfrm>
          <a:off x="17551400" y="14008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7" name="フローチャート: 判断 716">
          <a:extLst>
            <a:ext uri="{FF2B5EF4-FFF2-40B4-BE49-F238E27FC236}">
              <a16:creationId xmlns:a16="http://schemas.microsoft.com/office/drawing/2014/main" id="{1485C11F-F013-4190-B749-A2E45B717450}"/>
            </a:ext>
          </a:extLst>
        </xdr:cNvPr>
        <xdr:cNvSpPr/>
      </xdr:nvSpPr>
      <xdr:spPr>
        <a:xfrm>
          <a:off x="16757650" y="14022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36FC0B8-87BA-47C3-8BDE-929DEF08E17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6BEEBE5-0D51-4F2E-AA99-1378F0027592}"/>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D615057-D0BC-4242-96C2-AA234566D27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D0044E3-A768-4B96-A0C2-7D043AE3D89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85AD163-D886-4C59-9856-935E5B02D5E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723" name="楕円 722">
          <a:extLst>
            <a:ext uri="{FF2B5EF4-FFF2-40B4-BE49-F238E27FC236}">
              <a16:creationId xmlns:a16="http://schemas.microsoft.com/office/drawing/2014/main" id="{D710E818-BC7D-4FC0-BF17-36A821C25324}"/>
            </a:ext>
          </a:extLst>
        </xdr:cNvPr>
        <xdr:cNvSpPr/>
      </xdr:nvSpPr>
      <xdr:spPr>
        <a:xfrm>
          <a:off x="199009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33038</xdr:rowOff>
    </xdr:from>
    <xdr:ext cx="469744" cy="259045"/>
    <xdr:sp macro="" textlink="">
      <xdr:nvSpPr>
        <xdr:cNvPr id="724" name="【消防施設】&#10;一人当たり面積該当値テキスト">
          <a:extLst>
            <a:ext uri="{FF2B5EF4-FFF2-40B4-BE49-F238E27FC236}">
              <a16:creationId xmlns:a16="http://schemas.microsoft.com/office/drawing/2014/main" id="{8B51AA45-41F4-4AF5-9CD8-8FE623B9F0A1}"/>
            </a:ext>
          </a:extLst>
        </xdr:cNvPr>
        <xdr:cNvSpPr txBox="1"/>
      </xdr:nvSpPr>
      <xdr:spPr>
        <a:xfrm>
          <a:off x="19989800" y="1390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725" name="楕円 724">
          <a:extLst>
            <a:ext uri="{FF2B5EF4-FFF2-40B4-BE49-F238E27FC236}">
              <a16:creationId xmlns:a16="http://schemas.microsoft.com/office/drawing/2014/main" id="{0DD7D7C8-67E1-4560-8C82-F3392CD162F8}"/>
            </a:ext>
          </a:extLst>
        </xdr:cNvPr>
        <xdr:cNvSpPr/>
      </xdr:nvSpPr>
      <xdr:spPr>
        <a:xfrm>
          <a:off x="19157950" y="14053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64770</xdr:rowOff>
    </xdr:to>
    <xdr:cxnSp macro="">
      <xdr:nvCxnSpPr>
        <xdr:cNvPr id="726" name="直線コネクタ 725">
          <a:extLst>
            <a:ext uri="{FF2B5EF4-FFF2-40B4-BE49-F238E27FC236}">
              <a16:creationId xmlns:a16="http://schemas.microsoft.com/office/drawing/2014/main" id="{A847D942-D571-46F3-8D61-6CC7BBB90740}"/>
            </a:ext>
          </a:extLst>
        </xdr:cNvPr>
        <xdr:cNvCxnSpPr/>
      </xdr:nvCxnSpPr>
      <xdr:spPr>
        <a:xfrm flipV="1">
          <a:off x="19202400" y="14100811"/>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727" name="楕円 726">
          <a:extLst>
            <a:ext uri="{FF2B5EF4-FFF2-40B4-BE49-F238E27FC236}">
              <a16:creationId xmlns:a16="http://schemas.microsoft.com/office/drawing/2014/main" id="{357EFE13-21D9-4FC5-BB18-C1FE2D21EA03}"/>
            </a:ext>
          </a:extLst>
        </xdr:cNvPr>
        <xdr:cNvSpPr/>
      </xdr:nvSpPr>
      <xdr:spPr>
        <a:xfrm>
          <a:off x="1834515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64770</xdr:rowOff>
    </xdr:to>
    <xdr:cxnSp macro="">
      <xdr:nvCxnSpPr>
        <xdr:cNvPr id="728" name="直線コネクタ 727">
          <a:extLst>
            <a:ext uri="{FF2B5EF4-FFF2-40B4-BE49-F238E27FC236}">
              <a16:creationId xmlns:a16="http://schemas.microsoft.com/office/drawing/2014/main" id="{72C9277D-1922-4AB2-8CF2-71CD23B331C8}"/>
            </a:ext>
          </a:extLst>
        </xdr:cNvPr>
        <xdr:cNvCxnSpPr/>
      </xdr:nvCxnSpPr>
      <xdr:spPr>
        <a:xfrm>
          <a:off x="18395950" y="141046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9" name="楕円 728">
          <a:extLst>
            <a:ext uri="{FF2B5EF4-FFF2-40B4-BE49-F238E27FC236}">
              <a16:creationId xmlns:a16="http://schemas.microsoft.com/office/drawing/2014/main" id="{0AF17410-B009-4CE0-A671-79238753765D}"/>
            </a:ext>
          </a:extLst>
        </xdr:cNvPr>
        <xdr:cNvSpPr/>
      </xdr:nvSpPr>
      <xdr:spPr>
        <a:xfrm>
          <a:off x="175514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64770</xdr:rowOff>
    </xdr:from>
    <xdr:to>
      <xdr:col>107</xdr:col>
      <xdr:colOff>50800</xdr:colOff>
      <xdr:row>85</xdr:row>
      <xdr:rowOff>72389</xdr:rowOff>
    </xdr:to>
    <xdr:cxnSp macro="">
      <xdr:nvCxnSpPr>
        <xdr:cNvPr id="730" name="直線コネクタ 729">
          <a:extLst>
            <a:ext uri="{FF2B5EF4-FFF2-40B4-BE49-F238E27FC236}">
              <a16:creationId xmlns:a16="http://schemas.microsoft.com/office/drawing/2014/main" id="{72CF4BD0-FE13-4E47-A3D5-CCF3F6B57C01}"/>
            </a:ext>
          </a:extLst>
        </xdr:cNvPr>
        <xdr:cNvCxnSpPr/>
      </xdr:nvCxnSpPr>
      <xdr:spPr>
        <a:xfrm flipV="1">
          <a:off x="17602200" y="1410462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19686</xdr:rowOff>
    </xdr:from>
    <xdr:to>
      <xdr:col>98</xdr:col>
      <xdr:colOff>38100</xdr:colOff>
      <xdr:row>85</xdr:row>
      <xdr:rowOff>121286</xdr:rowOff>
    </xdr:to>
    <xdr:sp macro="" textlink="">
      <xdr:nvSpPr>
        <xdr:cNvPr id="731" name="楕円 730">
          <a:extLst>
            <a:ext uri="{FF2B5EF4-FFF2-40B4-BE49-F238E27FC236}">
              <a16:creationId xmlns:a16="http://schemas.microsoft.com/office/drawing/2014/main" id="{BA46601B-246A-45AE-9995-74DC8AC277B3}"/>
            </a:ext>
          </a:extLst>
        </xdr:cNvPr>
        <xdr:cNvSpPr/>
      </xdr:nvSpPr>
      <xdr:spPr>
        <a:xfrm>
          <a:off x="16757650" y="14059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70486</xdr:rowOff>
    </xdr:from>
    <xdr:to>
      <xdr:col>102</xdr:col>
      <xdr:colOff>114300</xdr:colOff>
      <xdr:row>85</xdr:row>
      <xdr:rowOff>72389</xdr:rowOff>
    </xdr:to>
    <xdr:cxnSp macro="">
      <xdr:nvCxnSpPr>
        <xdr:cNvPr id="732" name="直線コネクタ 731">
          <a:extLst>
            <a:ext uri="{FF2B5EF4-FFF2-40B4-BE49-F238E27FC236}">
              <a16:creationId xmlns:a16="http://schemas.microsoft.com/office/drawing/2014/main" id="{9BBA4CF3-E7D3-451F-AB4C-B6DB23B9A335}"/>
            </a:ext>
          </a:extLst>
        </xdr:cNvPr>
        <xdr:cNvCxnSpPr/>
      </xdr:nvCxnSpPr>
      <xdr:spPr>
        <a:xfrm>
          <a:off x="16802100" y="1411033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733" name="n_1aveValue【消防施設】&#10;一人当たり面積">
          <a:extLst>
            <a:ext uri="{FF2B5EF4-FFF2-40B4-BE49-F238E27FC236}">
              <a16:creationId xmlns:a16="http://schemas.microsoft.com/office/drawing/2014/main" id="{6C0318A5-D15A-423E-80E1-F714EC036405}"/>
            </a:ext>
          </a:extLst>
        </xdr:cNvPr>
        <xdr:cNvSpPr txBox="1"/>
      </xdr:nvSpPr>
      <xdr:spPr>
        <a:xfrm>
          <a:off x="18980227" y="1418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734" name="n_2aveValue【消防施設】&#10;一人当たり面積">
          <a:extLst>
            <a:ext uri="{FF2B5EF4-FFF2-40B4-BE49-F238E27FC236}">
              <a16:creationId xmlns:a16="http://schemas.microsoft.com/office/drawing/2014/main" id="{F9E1E908-A4A1-4571-96AC-F6072BF3DC52}"/>
            </a:ext>
          </a:extLst>
        </xdr:cNvPr>
        <xdr:cNvSpPr txBox="1"/>
      </xdr:nvSpPr>
      <xdr:spPr>
        <a:xfrm>
          <a:off x="18180127" y="1418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735" name="n_3aveValue【消防施設】&#10;一人当たり面積">
          <a:extLst>
            <a:ext uri="{FF2B5EF4-FFF2-40B4-BE49-F238E27FC236}">
              <a16:creationId xmlns:a16="http://schemas.microsoft.com/office/drawing/2014/main" id="{B263D413-9105-4931-A25E-20B34D96E42A}"/>
            </a:ext>
          </a:extLst>
        </xdr:cNvPr>
        <xdr:cNvSpPr txBox="1"/>
      </xdr:nvSpPr>
      <xdr:spPr>
        <a:xfrm>
          <a:off x="17386377" y="1379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6" name="n_4aveValue【消防施設】&#10;一人当たり面積">
          <a:extLst>
            <a:ext uri="{FF2B5EF4-FFF2-40B4-BE49-F238E27FC236}">
              <a16:creationId xmlns:a16="http://schemas.microsoft.com/office/drawing/2014/main" id="{ED41C0B1-D264-42BE-B6DF-EE9DAAA256EB}"/>
            </a:ext>
          </a:extLst>
        </xdr:cNvPr>
        <xdr:cNvSpPr txBox="1"/>
      </xdr:nvSpPr>
      <xdr:spPr>
        <a:xfrm>
          <a:off x="16592627" y="138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132097</xdr:rowOff>
    </xdr:from>
    <xdr:ext cx="469744" cy="259045"/>
    <xdr:sp macro="" textlink="">
      <xdr:nvSpPr>
        <xdr:cNvPr id="737" name="n_1mainValue【消防施設】&#10;一人当たり面積">
          <a:extLst>
            <a:ext uri="{FF2B5EF4-FFF2-40B4-BE49-F238E27FC236}">
              <a16:creationId xmlns:a16="http://schemas.microsoft.com/office/drawing/2014/main" id="{E09E84B6-135B-4C6D-8BC3-325DF372B8F9}"/>
            </a:ext>
          </a:extLst>
        </xdr:cNvPr>
        <xdr:cNvSpPr txBox="1"/>
      </xdr:nvSpPr>
      <xdr:spPr>
        <a:xfrm>
          <a:off x="189802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8" name="n_2mainValue【消防施設】&#10;一人当たり面積">
          <a:extLst>
            <a:ext uri="{FF2B5EF4-FFF2-40B4-BE49-F238E27FC236}">
              <a16:creationId xmlns:a16="http://schemas.microsoft.com/office/drawing/2014/main" id="{02D37506-7F12-4DC4-9A13-698EC1A40EF3}"/>
            </a:ext>
          </a:extLst>
        </xdr:cNvPr>
        <xdr:cNvSpPr txBox="1"/>
      </xdr:nvSpPr>
      <xdr:spPr>
        <a:xfrm>
          <a:off x="181801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9" name="n_3mainValue【消防施設】&#10;一人当たり面積">
          <a:extLst>
            <a:ext uri="{FF2B5EF4-FFF2-40B4-BE49-F238E27FC236}">
              <a16:creationId xmlns:a16="http://schemas.microsoft.com/office/drawing/2014/main" id="{28F0ACB5-A7C0-442E-897E-91B5A49FD9F0}"/>
            </a:ext>
          </a:extLst>
        </xdr:cNvPr>
        <xdr:cNvSpPr txBox="1"/>
      </xdr:nvSpPr>
      <xdr:spPr>
        <a:xfrm>
          <a:off x="1738637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112413</xdr:rowOff>
    </xdr:from>
    <xdr:ext cx="469744" cy="259045"/>
    <xdr:sp macro="" textlink="">
      <xdr:nvSpPr>
        <xdr:cNvPr id="740" name="n_4mainValue【消防施設】&#10;一人当たり面積">
          <a:extLst>
            <a:ext uri="{FF2B5EF4-FFF2-40B4-BE49-F238E27FC236}">
              <a16:creationId xmlns:a16="http://schemas.microsoft.com/office/drawing/2014/main" id="{603232E7-8F2F-4612-A780-8715B7EBA2D0}"/>
            </a:ext>
          </a:extLst>
        </xdr:cNvPr>
        <xdr:cNvSpPr txBox="1"/>
      </xdr:nvSpPr>
      <xdr:spPr>
        <a:xfrm>
          <a:off x="16592627" y="1415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88CEAFFC-775C-4E9D-B0ED-B3879CDC734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D22D2A38-D4B2-4E18-B521-BE1F0FF6128E}"/>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BAE2AC79-4550-4F46-AF25-4AF11EB3D47A}"/>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AF825DF4-3F2F-434F-8B70-FB1CEACAAC79}"/>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CC184627-7EB8-488E-84C5-34F56F69406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7C9E00DB-1A63-4281-B38D-9250B96B689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B3C360B8-6FB8-416E-8C69-9DA5B23D05C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181F001B-3E3E-46EC-A082-339FDAC68EE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D68C2152-63D0-4B3C-9B58-6FBFADD3B36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EFA05685-E323-4752-BB6D-54534228B463}"/>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9DB269FC-2491-4361-BF4F-855FD58FE54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8966CB54-82C9-40A3-99D7-C87F42223EDD}"/>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85E2E1B-EE8E-43BA-BF06-AF47CE8A0C27}"/>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FD113C36-ACE5-4FF0-B2EE-9C1AFC63283D}"/>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DFA6BC1A-BD1E-4358-A563-230787173C64}"/>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209B5A01-BE8F-4352-B627-94C59C176DD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9C03837-823D-4E6C-8811-237AEC1937B6}"/>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41A5AA4D-3659-4A67-B26D-FA7BCBC0857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7F5AF6B2-0308-4C05-94EA-5D605E839BCC}"/>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CF4C6E8D-11A0-4C8D-88AE-AA66F97DC044}"/>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5846B560-7281-4556-9C49-4AED1E8EA765}"/>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FFA26C1B-244E-45A1-8C9F-B51CBADC860A}"/>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FED21BE8-67B6-4331-AB83-389A678E3F11}"/>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5624A490-6470-426B-8EA5-C187686DA05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6B522E52-AA8C-4ECD-9382-43761CF6B8D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66" name="直線コネクタ 765">
          <a:extLst>
            <a:ext uri="{FF2B5EF4-FFF2-40B4-BE49-F238E27FC236}">
              <a16:creationId xmlns:a16="http://schemas.microsoft.com/office/drawing/2014/main" id="{EAD3B4C4-D83B-4A6E-9ED7-A525D3A7CB9D}"/>
            </a:ext>
          </a:extLst>
        </xdr:cNvPr>
        <xdr:cNvCxnSpPr/>
      </xdr:nvCxnSpPr>
      <xdr:spPr>
        <a:xfrm flipV="1">
          <a:off x="14699614" y="166056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67" name="【庁舎】&#10;有形固定資産減価償却率最小値テキスト">
          <a:extLst>
            <a:ext uri="{FF2B5EF4-FFF2-40B4-BE49-F238E27FC236}">
              <a16:creationId xmlns:a16="http://schemas.microsoft.com/office/drawing/2014/main" id="{846B8FBE-8FA2-4E13-8B6D-AA405720E70E}"/>
            </a:ext>
          </a:extLst>
        </xdr:cNvPr>
        <xdr:cNvSpPr txBox="1"/>
      </xdr:nvSpPr>
      <xdr:spPr>
        <a:xfrm>
          <a:off x="14738350" y="1810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68" name="直線コネクタ 767">
          <a:extLst>
            <a:ext uri="{FF2B5EF4-FFF2-40B4-BE49-F238E27FC236}">
              <a16:creationId xmlns:a16="http://schemas.microsoft.com/office/drawing/2014/main" id="{0431C2B2-DE1F-4616-98D5-C14702B7D1BA}"/>
            </a:ext>
          </a:extLst>
        </xdr:cNvPr>
        <xdr:cNvCxnSpPr/>
      </xdr:nvCxnSpPr>
      <xdr:spPr>
        <a:xfrm>
          <a:off x="14611350" y="18096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9" name="【庁舎】&#10;有形固定資産減価償却率最大値テキスト">
          <a:extLst>
            <a:ext uri="{FF2B5EF4-FFF2-40B4-BE49-F238E27FC236}">
              <a16:creationId xmlns:a16="http://schemas.microsoft.com/office/drawing/2014/main" id="{FF5B3C39-3223-4456-AD7A-D3EAE7C04016}"/>
            </a:ext>
          </a:extLst>
        </xdr:cNvPr>
        <xdr:cNvSpPr txBox="1"/>
      </xdr:nvSpPr>
      <xdr:spPr>
        <a:xfrm>
          <a:off x="14738350" y="16380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0" name="直線コネクタ 769">
          <a:extLst>
            <a:ext uri="{FF2B5EF4-FFF2-40B4-BE49-F238E27FC236}">
              <a16:creationId xmlns:a16="http://schemas.microsoft.com/office/drawing/2014/main" id="{04730EF1-559F-4ED4-8380-81F2624684A8}"/>
            </a:ext>
          </a:extLst>
        </xdr:cNvPr>
        <xdr:cNvCxnSpPr/>
      </xdr:nvCxnSpPr>
      <xdr:spPr>
        <a:xfrm>
          <a:off x="14611350" y="16605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771" name="【庁舎】&#10;有形固定資産減価償却率平均値テキスト">
          <a:extLst>
            <a:ext uri="{FF2B5EF4-FFF2-40B4-BE49-F238E27FC236}">
              <a16:creationId xmlns:a16="http://schemas.microsoft.com/office/drawing/2014/main" id="{C18CA754-1C7B-4CA3-95A7-7E1E95D45BFC}"/>
            </a:ext>
          </a:extLst>
        </xdr:cNvPr>
        <xdr:cNvSpPr txBox="1"/>
      </xdr:nvSpPr>
      <xdr:spPr>
        <a:xfrm>
          <a:off x="14738350" y="17052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72" name="フローチャート: 判断 771">
          <a:extLst>
            <a:ext uri="{FF2B5EF4-FFF2-40B4-BE49-F238E27FC236}">
              <a16:creationId xmlns:a16="http://schemas.microsoft.com/office/drawing/2014/main" id="{9B839F7C-CB03-4F27-908F-62CFD1D9FE68}"/>
            </a:ext>
          </a:extLst>
        </xdr:cNvPr>
        <xdr:cNvSpPr/>
      </xdr:nvSpPr>
      <xdr:spPr>
        <a:xfrm>
          <a:off x="14649450" y="1720142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73" name="フローチャート: 判断 772">
          <a:extLst>
            <a:ext uri="{FF2B5EF4-FFF2-40B4-BE49-F238E27FC236}">
              <a16:creationId xmlns:a16="http://schemas.microsoft.com/office/drawing/2014/main" id="{A0BDBE27-9719-4CD9-A7EC-01722D568758}"/>
            </a:ext>
          </a:extLst>
        </xdr:cNvPr>
        <xdr:cNvSpPr/>
      </xdr:nvSpPr>
      <xdr:spPr>
        <a:xfrm>
          <a:off x="13887450" y="1719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74" name="フローチャート: 判断 773">
          <a:extLst>
            <a:ext uri="{FF2B5EF4-FFF2-40B4-BE49-F238E27FC236}">
              <a16:creationId xmlns:a16="http://schemas.microsoft.com/office/drawing/2014/main" id="{C34F4658-90F7-410D-9E49-46CFFE159E0D}"/>
            </a:ext>
          </a:extLst>
        </xdr:cNvPr>
        <xdr:cNvSpPr/>
      </xdr:nvSpPr>
      <xdr:spPr>
        <a:xfrm>
          <a:off x="13093700" y="171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775" name="フローチャート: 判断 774">
          <a:extLst>
            <a:ext uri="{FF2B5EF4-FFF2-40B4-BE49-F238E27FC236}">
              <a16:creationId xmlns:a16="http://schemas.microsoft.com/office/drawing/2014/main" id="{96C169C8-2A8A-4083-802E-6DA7EB00D7B3}"/>
            </a:ext>
          </a:extLst>
        </xdr:cNvPr>
        <xdr:cNvSpPr/>
      </xdr:nvSpPr>
      <xdr:spPr>
        <a:xfrm>
          <a:off x="12299950" y="17299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6" name="フローチャート: 判断 775">
          <a:extLst>
            <a:ext uri="{FF2B5EF4-FFF2-40B4-BE49-F238E27FC236}">
              <a16:creationId xmlns:a16="http://schemas.microsoft.com/office/drawing/2014/main" id="{9FEE5A4C-835B-42D1-8C5C-168C96AEF337}"/>
            </a:ext>
          </a:extLst>
        </xdr:cNvPr>
        <xdr:cNvSpPr/>
      </xdr:nvSpPr>
      <xdr:spPr>
        <a:xfrm>
          <a:off x="1148715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DF37138-6913-4093-9F13-65411BCA913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504D9D1-8694-4E31-990F-56AAC0F381DB}"/>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70A6E66-C389-49E4-B12D-0A7452205B4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7B240550-1BF7-4C71-A7C8-DD1CF669A163}"/>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83A899B-2589-4D39-A487-43C2FFC7B56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82" name="楕円 781">
          <a:extLst>
            <a:ext uri="{FF2B5EF4-FFF2-40B4-BE49-F238E27FC236}">
              <a16:creationId xmlns:a16="http://schemas.microsoft.com/office/drawing/2014/main" id="{76211F9D-53D2-49AD-AC4E-D7D3357D991A}"/>
            </a:ext>
          </a:extLst>
        </xdr:cNvPr>
        <xdr:cNvSpPr/>
      </xdr:nvSpPr>
      <xdr:spPr>
        <a:xfrm>
          <a:off x="14649450" y="172765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167113</xdr:rowOff>
    </xdr:from>
    <xdr:ext cx="405111" cy="259045"/>
    <xdr:sp macro="" textlink="">
      <xdr:nvSpPr>
        <xdr:cNvPr id="783" name="【庁舎】&#10;有形固定資産減価償却率該当値テキスト">
          <a:extLst>
            <a:ext uri="{FF2B5EF4-FFF2-40B4-BE49-F238E27FC236}">
              <a16:creationId xmlns:a16="http://schemas.microsoft.com/office/drawing/2014/main" id="{30132EB9-DC90-4C73-8C87-26CEC75CA4B5}"/>
            </a:ext>
          </a:extLst>
        </xdr:cNvPr>
        <xdr:cNvSpPr txBox="1"/>
      </xdr:nvSpPr>
      <xdr:spPr>
        <a:xfrm>
          <a:off x="14738350" y="17254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159294</xdr:rowOff>
    </xdr:from>
    <xdr:to>
      <xdr:col>81</xdr:col>
      <xdr:colOff>101600</xdr:colOff>
      <xdr:row>104</xdr:row>
      <xdr:rowOff>89444</xdr:rowOff>
    </xdr:to>
    <xdr:sp macro="" textlink="">
      <xdr:nvSpPr>
        <xdr:cNvPr id="784" name="楕円 783">
          <a:extLst>
            <a:ext uri="{FF2B5EF4-FFF2-40B4-BE49-F238E27FC236}">
              <a16:creationId xmlns:a16="http://schemas.microsoft.com/office/drawing/2014/main" id="{16D7F766-A2BE-49F5-AECE-0067256CBFB5}"/>
            </a:ext>
          </a:extLst>
        </xdr:cNvPr>
        <xdr:cNvSpPr/>
      </xdr:nvSpPr>
      <xdr:spPr>
        <a:xfrm>
          <a:off x="1388745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38644</xdr:rowOff>
    </xdr:from>
    <xdr:to>
      <xdr:col>85</xdr:col>
      <xdr:colOff>127000</xdr:colOff>
      <xdr:row>104</xdr:row>
      <xdr:rowOff>68036</xdr:rowOff>
    </xdr:to>
    <xdr:cxnSp macro="">
      <xdr:nvCxnSpPr>
        <xdr:cNvPr id="785" name="直線コネクタ 784">
          <a:extLst>
            <a:ext uri="{FF2B5EF4-FFF2-40B4-BE49-F238E27FC236}">
              <a16:creationId xmlns:a16="http://schemas.microsoft.com/office/drawing/2014/main" id="{0F03FFCE-7D82-4275-8C0E-CCF37B8BF03F}"/>
            </a:ext>
          </a:extLst>
        </xdr:cNvPr>
        <xdr:cNvCxnSpPr/>
      </xdr:nvCxnSpPr>
      <xdr:spPr>
        <a:xfrm>
          <a:off x="13938250" y="17297944"/>
          <a:ext cx="762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86" name="楕円 785">
          <a:extLst>
            <a:ext uri="{FF2B5EF4-FFF2-40B4-BE49-F238E27FC236}">
              <a16:creationId xmlns:a16="http://schemas.microsoft.com/office/drawing/2014/main" id="{D2B219C4-FA91-4961-BD71-2983C24702E8}"/>
            </a:ext>
          </a:extLst>
        </xdr:cNvPr>
        <xdr:cNvSpPr/>
      </xdr:nvSpPr>
      <xdr:spPr>
        <a:xfrm>
          <a:off x="13093700" y="17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12519</xdr:rowOff>
    </xdr:from>
    <xdr:to>
      <xdr:col>81</xdr:col>
      <xdr:colOff>50800</xdr:colOff>
      <xdr:row>104</xdr:row>
      <xdr:rowOff>38644</xdr:rowOff>
    </xdr:to>
    <xdr:cxnSp macro="">
      <xdr:nvCxnSpPr>
        <xdr:cNvPr id="787" name="直線コネクタ 786">
          <a:extLst>
            <a:ext uri="{FF2B5EF4-FFF2-40B4-BE49-F238E27FC236}">
              <a16:creationId xmlns:a16="http://schemas.microsoft.com/office/drawing/2014/main" id="{6623F336-9137-4D52-AA06-5D0C93160B0F}"/>
            </a:ext>
          </a:extLst>
        </xdr:cNvPr>
        <xdr:cNvCxnSpPr/>
      </xdr:nvCxnSpPr>
      <xdr:spPr>
        <a:xfrm>
          <a:off x="13144500" y="17271819"/>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77651</xdr:rowOff>
    </xdr:from>
    <xdr:to>
      <xdr:col>72</xdr:col>
      <xdr:colOff>38100</xdr:colOff>
      <xdr:row>104</xdr:row>
      <xdr:rowOff>7801</xdr:rowOff>
    </xdr:to>
    <xdr:sp macro="" textlink="">
      <xdr:nvSpPr>
        <xdr:cNvPr id="788" name="楕円 787">
          <a:extLst>
            <a:ext uri="{FF2B5EF4-FFF2-40B4-BE49-F238E27FC236}">
              <a16:creationId xmlns:a16="http://schemas.microsoft.com/office/drawing/2014/main" id="{6857CE0B-290F-4589-A833-F41174E43470}"/>
            </a:ext>
          </a:extLst>
        </xdr:cNvPr>
        <xdr:cNvSpPr/>
      </xdr:nvSpPr>
      <xdr:spPr>
        <a:xfrm>
          <a:off x="12299950" y="171655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128451</xdr:rowOff>
    </xdr:from>
    <xdr:to>
      <xdr:col>76</xdr:col>
      <xdr:colOff>114300</xdr:colOff>
      <xdr:row>104</xdr:row>
      <xdr:rowOff>12519</xdr:rowOff>
    </xdr:to>
    <xdr:cxnSp macro="">
      <xdr:nvCxnSpPr>
        <xdr:cNvPr id="789" name="直線コネクタ 788">
          <a:extLst>
            <a:ext uri="{FF2B5EF4-FFF2-40B4-BE49-F238E27FC236}">
              <a16:creationId xmlns:a16="http://schemas.microsoft.com/office/drawing/2014/main" id="{E902EA2B-0078-428E-86EA-9A45F1F55FB3}"/>
            </a:ext>
          </a:extLst>
        </xdr:cNvPr>
        <xdr:cNvCxnSpPr/>
      </xdr:nvCxnSpPr>
      <xdr:spPr>
        <a:xfrm>
          <a:off x="12344400" y="17216301"/>
          <a:ext cx="8001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44994</xdr:rowOff>
    </xdr:from>
    <xdr:to>
      <xdr:col>67</xdr:col>
      <xdr:colOff>101600</xdr:colOff>
      <xdr:row>103</xdr:row>
      <xdr:rowOff>146594</xdr:rowOff>
    </xdr:to>
    <xdr:sp macro="" textlink="">
      <xdr:nvSpPr>
        <xdr:cNvPr id="790" name="楕円 789">
          <a:extLst>
            <a:ext uri="{FF2B5EF4-FFF2-40B4-BE49-F238E27FC236}">
              <a16:creationId xmlns:a16="http://schemas.microsoft.com/office/drawing/2014/main" id="{69E53C83-8587-461F-A4A4-2B56BEA5C1B2}"/>
            </a:ext>
          </a:extLst>
        </xdr:cNvPr>
        <xdr:cNvSpPr/>
      </xdr:nvSpPr>
      <xdr:spPr>
        <a:xfrm>
          <a:off x="1148715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95794</xdr:rowOff>
    </xdr:from>
    <xdr:to>
      <xdr:col>71</xdr:col>
      <xdr:colOff>177800</xdr:colOff>
      <xdr:row>103</xdr:row>
      <xdr:rowOff>128451</xdr:rowOff>
    </xdr:to>
    <xdr:cxnSp macro="">
      <xdr:nvCxnSpPr>
        <xdr:cNvPr id="791" name="直線コネクタ 790">
          <a:extLst>
            <a:ext uri="{FF2B5EF4-FFF2-40B4-BE49-F238E27FC236}">
              <a16:creationId xmlns:a16="http://schemas.microsoft.com/office/drawing/2014/main" id="{6579FD0A-E117-4ACE-BE3B-E043D6BF48F4}"/>
            </a:ext>
          </a:extLst>
        </xdr:cNvPr>
        <xdr:cNvCxnSpPr/>
      </xdr:nvCxnSpPr>
      <xdr:spPr>
        <a:xfrm>
          <a:off x="11537950" y="17183644"/>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792" name="n_1aveValue【庁舎】&#10;有形固定資産減価償却率">
          <a:extLst>
            <a:ext uri="{FF2B5EF4-FFF2-40B4-BE49-F238E27FC236}">
              <a16:creationId xmlns:a16="http://schemas.microsoft.com/office/drawing/2014/main" id="{8871808F-8379-4273-8333-5E7A3BD42353}"/>
            </a:ext>
          </a:extLst>
        </xdr:cNvPr>
        <xdr:cNvSpPr txBox="1"/>
      </xdr:nvSpPr>
      <xdr:spPr>
        <a:xfrm>
          <a:off x="13742044" y="1697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793" name="n_2aveValue【庁舎】&#10;有形固定資産減価償却率">
          <a:extLst>
            <a:ext uri="{FF2B5EF4-FFF2-40B4-BE49-F238E27FC236}">
              <a16:creationId xmlns:a16="http://schemas.microsoft.com/office/drawing/2014/main" id="{98B73EB4-1747-4758-B570-DF262EBF8B5A}"/>
            </a:ext>
          </a:extLst>
        </xdr:cNvPr>
        <xdr:cNvSpPr txBox="1"/>
      </xdr:nvSpPr>
      <xdr:spPr>
        <a:xfrm>
          <a:off x="12960994" y="1694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794" name="n_3aveValue【庁舎】&#10;有形固定資産減価償却率">
          <a:extLst>
            <a:ext uri="{FF2B5EF4-FFF2-40B4-BE49-F238E27FC236}">
              <a16:creationId xmlns:a16="http://schemas.microsoft.com/office/drawing/2014/main" id="{A5AE4475-7DA6-4C65-AF6E-6541ECD279D2}"/>
            </a:ext>
          </a:extLst>
        </xdr:cNvPr>
        <xdr:cNvSpPr txBox="1"/>
      </xdr:nvSpPr>
      <xdr:spPr>
        <a:xfrm>
          <a:off x="12167244" y="1739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795" name="n_4aveValue【庁舎】&#10;有形固定資産減価償却率">
          <a:extLst>
            <a:ext uri="{FF2B5EF4-FFF2-40B4-BE49-F238E27FC236}">
              <a16:creationId xmlns:a16="http://schemas.microsoft.com/office/drawing/2014/main" id="{93A72FE6-9FCC-411E-94AD-5F46B31B39CD}"/>
            </a:ext>
          </a:extLst>
        </xdr:cNvPr>
        <xdr:cNvSpPr txBox="1"/>
      </xdr:nvSpPr>
      <xdr:spPr>
        <a:xfrm>
          <a:off x="113544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80571</xdr:rowOff>
    </xdr:from>
    <xdr:ext cx="405111" cy="259045"/>
    <xdr:sp macro="" textlink="">
      <xdr:nvSpPr>
        <xdr:cNvPr id="796" name="n_1mainValue【庁舎】&#10;有形固定資産減価償却率">
          <a:extLst>
            <a:ext uri="{FF2B5EF4-FFF2-40B4-BE49-F238E27FC236}">
              <a16:creationId xmlns:a16="http://schemas.microsoft.com/office/drawing/2014/main" id="{3C452CA1-D2AB-469F-8E90-EFA744333E59}"/>
            </a:ext>
          </a:extLst>
        </xdr:cNvPr>
        <xdr:cNvSpPr txBox="1"/>
      </xdr:nvSpPr>
      <xdr:spPr>
        <a:xfrm>
          <a:off x="13742044" y="1733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97" name="n_2mainValue【庁舎】&#10;有形固定資産減価償却率">
          <a:extLst>
            <a:ext uri="{FF2B5EF4-FFF2-40B4-BE49-F238E27FC236}">
              <a16:creationId xmlns:a16="http://schemas.microsoft.com/office/drawing/2014/main" id="{E6C72B1F-C784-4CC7-B904-FD0FC80E6267}"/>
            </a:ext>
          </a:extLst>
        </xdr:cNvPr>
        <xdr:cNvSpPr txBox="1"/>
      </xdr:nvSpPr>
      <xdr:spPr>
        <a:xfrm>
          <a:off x="1296099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24328</xdr:rowOff>
    </xdr:from>
    <xdr:ext cx="405111" cy="259045"/>
    <xdr:sp macro="" textlink="">
      <xdr:nvSpPr>
        <xdr:cNvPr id="798" name="n_3mainValue【庁舎】&#10;有形固定資産減価償却率">
          <a:extLst>
            <a:ext uri="{FF2B5EF4-FFF2-40B4-BE49-F238E27FC236}">
              <a16:creationId xmlns:a16="http://schemas.microsoft.com/office/drawing/2014/main" id="{273DC1F9-5554-4230-AC95-ADE71C8C35FC}"/>
            </a:ext>
          </a:extLst>
        </xdr:cNvPr>
        <xdr:cNvSpPr txBox="1"/>
      </xdr:nvSpPr>
      <xdr:spPr>
        <a:xfrm>
          <a:off x="12167244" y="1694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163121</xdr:rowOff>
    </xdr:from>
    <xdr:ext cx="405111" cy="259045"/>
    <xdr:sp macro="" textlink="">
      <xdr:nvSpPr>
        <xdr:cNvPr id="799" name="n_4mainValue【庁舎】&#10;有形固定資産減価償却率">
          <a:extLst>
            <a:ext uri="{FF2B5EF4-FFF2-40B4-BE49-F238E27FC236}">
              <a16:creationId xmlns:a16="http://schemas.microsoft.com/office/drawing/2014/main" id="{2E48618B-76F9-45C6-B42B-C4E59F5FE058}"/>
            </a:ext>
          </a:extLst>
        </xdr:cNvPr>
        <xdr:cNvSpPr txBox="1"/>
      </xdr:nvSpPr>
      <xdr:spPr>
        <a:xfrm>
          <a:off x="11354444" y="1690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50D6FEB3-4052-4335-BF8E-EBF1E3522CD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3001F972-80F0-4DE3-9377-6FC942C33DE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7DC4EE2D-5454-4C84-BFA4-861BB5594BB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8308CF10-40B0-41FE-B547-BBAD25C2A9F1}"/>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7BFA4FE2-4B2E-45B2-B0C5-FD11D43352F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B8EF4A4-7486-49C6-9A3E-7B385E4A5E78}"/>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A3BE44B7-2260-451D-8E32-78336B2BCE7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47B34945-9788-4ADD-A271-CC581E548C0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9E3C543A-BEE9-45B9-880B-D581853A5DC5}"/>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762B58AA-E830-4507-9AB5-AD1C2898791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6E69C000-EB01-4A8F-ACBD-4206C95A3B37}"/>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BF3F2DBE-3563-4D0B-878B-D4AA9055BCB5}"/>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3D110CA-4094-475F-92DA-E613A940405E}"/>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902B9E03-92D4-46ED-B3E2-65A7F04C2BFB}"/>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F71F6D4E-A036-420D-AE4D-8F28CB95E18F}"/>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D3E16B1C-C3F8-4901-8F60-391B2EE6D53E}"/>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AA170372-6D59-47B8-8668-AEB8C52B489B}"/>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3D457033-7F6B-4DA0-838F-A4EAF77BEFAC}"/>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45511DA4-0714-49DF-8B23-E3F08598DFCA}"/>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D6FC0AA8-781B-4DB3-B2F4-334CD1299225}"/>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3A184090-D1E8-4983-A82D-4A211FA5EA4D}"/>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E1EF9477-6926-434C-BDB5-7292FAF3CB57}"/>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BB39867A-AE70-4A19-8A65-BAA91D33B34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176CE5F5-7026-466A-9D1A-0E196EFD45C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D3F8552E-3450-4BED-8744-AE8E1063E72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25" name="直線コネクタ 824">
          <a:extLst>
            <a:ext uri="{FF2B5EF4-FFF2-40B4-BE49-F238E27FC236}">
              <a16:creationId xmlns:a16="http://schemas.microsoft.com/office/drawing/2014/main" id="{0898653D-6967-4F65-ACC8-DC0F87D2DCC6}"/>
            </a:ext>
          </a:extLst>
        </xdr:cNvPr>
        <xdr:cNvCxnSpPr/>
      </xdr:nvCxnSpPr>
      <xdr:spPr>
        <a:xfrm flipV="1">
          <a:off x="19951064" y="164211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6" name="【庁舎】&#10;一人当たり面積最小値テキスト">
          <a:extLst>
            <a:ext uri="{FF2B5EF4-FFF2-40B4-BE49-F238E27FC236}">
              <a16:creationId xmlns:a16="http://schemas.microsoft.com/office/drawing/2014/main" id="{D42EDEE3-AE6D-491F-8C52-BB12F33D45B1}"/>
            </a:ext>
          </a:extLst>
        </xdr:cNvPr>
        <xdr:cNvSpPr txBox="1"/>
      </xdr:nvSpPr>
      <xdr:spPr>
        <a:xfrm>
          <a:off x="19989800" y="1802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7" name="直線コネクタ 826">
          <a:extLst>
            <a:ext uri="{FF2B5EF4-FFF2-40B4-BE49-F238E27FC236}">
              <a16:creationId xmlns:a16="http://schemas.microsoft.com/office/drawing/2014/main" id="{AE32ED6D-603A-46E6-8B12-0DF51FDCB777}"/>
            </a:ext>
          </a:extLst>
        </xdr:cNvPr>
        <xdr:cNvCxnSpPr/>
      </xdr:nvCxnSpPr>
      <xdr:spPr>
        <a:xfrm>
          <a:off x="19881850" y="18019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8" name="【庁舎】&#10;一人当たり面積最大値テキスト">
          <a:extLst>
            <a:ext uri="{FF2B5EF4-FFF2-40B4-BE49-F238E27FC236}">
              <a16:creationId xmlns:a16="http://schemas.microsoft.com/office/drawing/2014/main" id="{7BE5BC5E-EA08-4861-8E4E-1FE69A13711B}"/>
            </a:ext>
          </a:extLst>
        </xdr:cNvPr>
        <xdr:cNvSpPr txBox="1"/>
      </xdr:nvSpPr>
      <xdr:spPr>
        <a:xfrm>
          <a:off x="19989800" y="161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9" name="直線コネクタ 828">
          <a:extLst>
            <a:ext uri="{FF2B5EF4-FFF2-40B4-BE49-F238E27FC236}">
              <a16:creationId xmlns:a16="http://schemas.microsoft.com/office/drawing/2014/main" id="{EB7C037A-A146-44E1-B09A-71D03F16EBE9}"/>
            </a:ext>
          </a:extLst>
        </xdr:cNvPr>
        <xdr:cNvCxnSpPr/>
      </xdr:nvCxnSpPr>
      <xdr:spPr>
        <a:xfrm>
          <a:off x="19881850" y="16421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830" name="【庁舎】&#10;一人当たり面積平均値テキスト">
          <a:extLst>
            <a:ext uri="{FF2B5EF4-FFF2-40B4-BE49-F238E27FC236}">
              <a16:creationId xmlns:a16="http://schemas.microsoft.com/office/drawing/2014/main" id="{7F482E39-D99B-4CDA-BA60-9F4ACA49FC14}"/>
            </a:ext>
          </a:extLst>
        </xdr:cNvPr>
        <xdr:cNvSpPr txBox="1"/>
      </xdr:nvSpPr>
      <xdr:spPr>
        <a:xfrm>
          <a:off x="19989800" y="17584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31" name="フローチャート: 判断 830">
          <a:extLst>
            <a:ext uri="{FF2B5EF4-FFF2-40B4-BE49-F238E27FC236}">
              <a16:creationId xmlns:a16="http://schemas.microsoft.com/office/drawing/2014/main" id="{954B972A-C4B4-44FE-B436-FA3CFB6D8CC3}"/>
            </a:ext>
          </a:extLst>
        </xdr:cNvPr>
        <xdr:cNvSpPr/>
      </xdr:nvSpPr>
      <xdr:spPr>
        <a:xfrm>
          <a:off x="199009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32" name="フローチャート: 判断 831">
          <a:extLst>
            <a:ext uri="{FF2B5EF4-FFF2-40B4-BE49-F238E27FC236}">
              <a16:creationId xmlns:a16="http://schemas.microsoft.com/office/drawing/2014/main" id="{BFA7F177-B11A-4786-85C2-A4CCCDD14614}"/>
            </a:ext>
          </a:extLst>
        </xdr:cNvPr>
        <xdr:cNvSpPr/>
      </xdr:nvSpPr>
      <xdr:spPr>
        <a:xfrm>
          <a:off x="19157950" y="176145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33" name="フローチャート: 判断 832">
          <a:extLst>
            <a:ext uri="{FF2B5EF4-FFF2-40B4-BE49-F238E27FC236}">
              <a16:creationId xmlns:a16="http://schemas.microsoft.com/office/drawing/2014/main" id="{D207C08F-6249-40B9-9335-5D7DD2419886}"/>
            </a:ext>
          </a:extLst>
        </xdr:cNvPr>
        <xdr:cNvSpPr/>
      </xdr:nvSpPr>
      <xdr:spPr>
        <a:xfrm>
          <a:off x="1834515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834" name="フローチャート: 判断 833">
          <a:extLst>
            <a:ext uri="{FF2B5EF4-FFF2-40B4-BE49-F238E27FC236}">
              <a16:creationId xmlns:a16="http://schemas.microsoft.com/office/drawing/2014/main" id="{ED1AA7C8-CB1E-4430-B99A-AD5347CD76FC}"/>
            </a:ext>
          </a:extLst>
        </xdr:cNvPr>
        <xdr:cNvSpPr/>
      </xdr:nvSpPr>
      <xdr:spPr>
        <a:xfrm>
          <a:off x="17551400" y="174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835" name="フローチャート: 判断 834">
          <a:extLst>
            <a:ext uri="{FF2B5EF4-FFF2-40B4-BE49-F238E27FC236}">
              <a16:creationId xmlns:a16="http://schemas.microsoft.com/office/drawing/2014/main" id="{18327E50-A68C-453D-A679-CE618696278C}"/>
            </a:ext>
          </a:extLst>
        </xdr:cNvPr>
        <xdr:cNvSpPr/>
      </xdr:nvSpPr>
      <xdr:spPr>
        <a:xfrm>
          <a:off x="16757650" y="17483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AFBCF35-C323-43FF-A2F0-8EF22D4CD6D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8D693CB-7AD3-48FD-9DD7-F1D56B7B8B9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08C0052-CDCA-4A23-8787-A917117B2D67}"/>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66BD0FE-4196-441A-8B6C-6AD0FD3FC481}"/>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0D5C8E8-6540-4D17-8C56-7E2CDAF96DE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841" name="楕円 840">
          <a:extLst>
            <a:ext uri="{FF2B5EF4-FFF2-40B4-BE49-F238E27FC236}">
              <a16:creationId xmlns:a16="http://schemas.microsoft.com/office/drawing/2014/main" id="{1EFA3099-F2CA-4A7F-AB7D-5D35232BAC9F}"/>
            </a:ext>
          </a:extLst>
        </xdr:cNvPr>
        <xdr:cNvSpPr/>
      </xdr:nvSpPr>
      <xdr:spPr>
        <a:xfrm>
          <a:off x="199009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15620</xdr:rowOff>
    </xdr:from>
    <xdr:ext cx="469744" cy="259045"/>
    <xdr:sp macro="" textlink="">
      <xdr:nvSpPr>
        <xdr:cNvPr id="842" name="【庁舎】&#10;一人当たり面積該当値テキスト">
          <a:extLst>
            <a:ext uri="{FF2B5EF4-FFF2-40B4-BE49-F238E27FC236}">
              <a16:creationId xmlns:a16="http://schemas.microsoft.com/office/drawing/2014/main" id="{5E4D3918-7EE3-4960-AE22-C7566C71CCFA}"/>
            </a:ext>
          </a:extLst>
        </xdr:cNvPr>
        <xdr:cNvSpPr txBox="1"/>
      </xdr:nvSpPr>
      <xdr:spPr>
        <a:xfrm>
          <a:off x="19989800" y="1744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165826</xdr:rowOff>
    </xdr:from>
    <xdr:to>
      <xdr:col>112</xdr:col>
      <xdr:colOff>38100</xdr:colOff>
      <xdr:row>106</xdr:row>
      <xdr:rowOff>95976</xdr:rowOff>
    </xdr:to>
    <xdr:sp macro="" textlink="">
      <xdr:nvSpPr>
        <xdr:cNvPr id="843" name="楕円 842">
          <a:extLst>
            <a:ext uri="{FF2B5EF4-FFF2-40B4-BE49-F238E27FC236}">
              <a16:creationId xmlns:a16="http://schemas.microsoft.com/office/drawing/2014/main" id="{9F485FDD-49A8-4F87-9A99-76C5D613C438}"/>
            </a:ext>
          </a:extLst>
        </xdr:cNvPr>
        <xdr:cNvSpPr/>
      </xdr:nvSpPr>
      <xdr:spPr>
        <a:xfrm>
          <a:off x="19157950" y="175965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45176</xdr:rowOff>
    </xdr:to>
    <xdr:cxnSp macro="">
      <xdr:nvCxnSpPr>
        <xdr:cNvPr id="844" name="直線コネクタ 843">
          <a:extLst>
            <a:ext uri="{FF2B5EF4-FFF2-40B4-BE49-F238E27FC236}">
              <a16:creationId xmlns:a16="http://schemas.microsoft.com/office/drawing/2014/main" id="{9BDC44BD-925F-4A2D-A491-74882A9EA680}"/>
            </a:ext>
          </a:extLst>
        </xdr:cNvPr>
        <xdr:cNvCxnSpPr/>
      </xdr:nvCxnSpPr>
      <xdr:spPr>
        <a:xfrm flipV="1">
          <a:off x="19202400" y="17645743"/>
          <a:ext cx="7493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162561</xdr:rowOff>
    </xdr:from>
    <xdr:to>
      <xdr:col>107</xdr:col>
      <xdr:colOff>101600</xdr:colOff>
      <xdr:row>106</xdr:row>
      <xdr:rowOff>92711</xdr:rowOff>
    </xdr:to>
    <xdr:sp macro="" textlink="">
      <xdr:nvSpPr>
        <xdr:cNvPr id="845" name="楕円 844">
          <a:extLst>
            <a:ext uri="{FF2B5EF4-FFF2-40B4-BE49-F238E27FC236}">
              <a16:creationId xmlns:a16="http://schemas.microsoft.com/office/drawing/2014/main" id="{6CDCF861-6A6D-4AEE-850C-D817EE0918E6}"/>
            </a:ext>
          </a:extLst>
        </xdr:cNvPr>
        <xdr:cNvSpPr/>
      </xdr:nvSpPr>
      <xdr:spPr>
        <a:xfrm>
          <a:off x="1834515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41911</xdr:rowOff>
    </xdr:from>
    <xdr:to>
      <xdr:col>111</xdr:col>
      <xdr:colOff>177800</xdr:colOff>
      <xdr:row>106</xdr:row>
      <xdr:rowOff>45176</xdr:rowOff>
    </xdr:to>
    <xdr:cxnSp macro="">
      <xdr:nvCxnSpPr>
        <xdr:cNvPr id="846" name="直線コネクタ 845">
          <a:extLst>
            <a:ext uri="{FF2B5EF4-FFF2-40B4-BE49-F238E27FC236}">
              <a16:creationId xmlns:a16="http://schemas.microsoft.com/office/drawing/2014/main" id="{C33A2C04-8CCA-4C3E-945D-AF91A2BAD916}"/>
            </a:ext>
          </a:extLst>
        </xdr:cNvPr>
        <xdr:cNvCxnSpPr/>
      </xdr:nvCxnSpPr>
      <xdr:spPr>
        <a:xfrm>
          <a:off x="18395950" y="17644111"/>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47" name="楕円 846">
          <a:extLst>
            <a:ext uri="{FF2B5EF4-FFF2-40B4-BE49-F238E27FC236}">
              <a16:creationId xmlns:a16="http://schemas.microsoft.com/office/drawing/2014/main" id="{8993C643-6739-4150-A744-87C55E020D34}"/>
            </a:ext>
          </a:extLst>
        </xdr:cNvPr>
        <xdr:cNvSpPr/>
      </xdr:nvSpPr>
      <xdr:spPr>
        <a:xfrm>
          <a:off x="175514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41911</xdr:rowOff>
    </xdr:to>
    <xdr:cxnSp macro="">
      <xdr:nvCxnSpPr>
        <xdr:cNvPr id="848" name="直線コネクタ 847">
          <a:extLst>
            <a:ext uri="{FF2B5EF4-FFF2-40B4-BE49-F238E27FC236}">
              <a16:creationId xmlns:a16="http://schemas.microsoft.com/office/drawing/2014/main" id="{6E494E0C-EC73-4355-B912-C9D6CB7523C9}"/>
            </a:ext>
          </a:extLst>
        </xdr:cNvPr>
        <xdr:cNvCxnSpPr/>
      </xdr:nvCxnSpPr>
      <xdr:spPr>
        <a:xfrm>
          <a:off x="17602200" y="17609820"/>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126637</xdr:rowOff>
    </xdr:from>
    <xdr:to>
      <xdr:col>98</xdr:col>
      <xdr:colOff>38100</xdr:colOff>
      <xdr:row>106</xdr:row>
      <xdr:rowOff>56787</xdr:rowOff>
    </xdr:to>
    <xdr:sp macro="" textlink="">
      <xdr:nvSpPr>
        <xdr:cNvPr id="849" name="楕円 848">
          <a:extLst>
            <a:ext uri="{FF2B5EF4-FFF2-40B4-BE49-F238E27FC236}">
              <a16:creationId xmlns:a16="http://schemas.microsoft.com/office/drawing/2014/main" id="{93072860-573F-476E-A1FA-8C7E617F9EEF}"/>
            </a:ext>
          </a:extLst>
        </xdr:cNvPr>
        <xdr:cNvSpPr/>
      </xdr:nvSpPr>
      <xdr:spPr>
        <a:xfrm>
          <a:off x="16757650" y="17557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xdr:rowOff>
    </xdr:from>
    <xdr:to>
      <xdr:col>102</xdr:col>
      <xdr:colOff>114300</xdr:colOff>
      <xdr:row>106</xdr:row>
      <xdr:rowOff>7620</xdr:rowOff>
    </xdr:to>
    <xdr:cxnSp macro="">
      <xdr:nvCxnSpPr>
        <xdr:cNvPr id="850" name="直線コネクタ 849">
          <a:extLst>
            <a:ext uri="{FF2B5EF4-FFF2-40B4-BE49-F238E27FC236}">
              <a16:creationId xmlns:a16="http://schemas.microsoft.com/office/drawing/2014/main" id="{C0C94DD4-8368-40CE-9E1C-1E3ED73C3C83}"/>
            </a:ext>
          </a:extLst>
        </xdr:cNvPr>
        <xdr:cNvCxnSpPr/>
      </xdr:nvCxnSpPr>
      <xdr:spPr>
        <a:xfrm>
          <a:off x="16802100" y="17608187"/>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851" name="n_1aveValue【庁舎】&#10;一人当たり面積">
          <a:extLst>
            <a:ext uri="{FF2B5EF4-FFF2-40B4-BE49-F238E27FC236}">
              <a16:creationId xmlns:a16="http://schemas.microsoft.com/office/drawing/2014/main" id="{F69DD130-ACB3-49DA-9300-F35F883A1D1F}"/>
            </a:ext>
          </a:extLst>
        </xdr:cNvPr>
        <xdr:cNvSpPr txBox="1"/>
      </xdr:nvSpPr>
      <xdr:spPr>
        <a:xfrm>
          <a:off x="18980227" y="1770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852" name="n_2aveValue【庁舎】&#10;一人当たり面積">
          <a:extLst>
            <a:ext uri="{FF2B5EF4-FFF2-40B4-BE49-F238E27FC236}">
              <a16:creationId xmlns:a16="http://schemas.microsoft.com/office/drawing/2014/main" id="{4BEE7036-2326-4093-8E55-888B7BFA06FD}"/>
            </a:ext>
          </a:extLst>
        </xdr:cNvPr>
        <xdr:cNvSpPr txBox="1"/>
      </xdr:nvSpPr>
      <xdr:spPr>
        <a:xfrm>
          <a:off x="18180127" y="1772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853" name="n_3aveValue【庁舎】&#10;一人当たり面積">
          <a:extLst>
            <a:ext uri="{FF2B5EF4-FFF2-40B4-BE49-F238E27FC236}">
              <a16:creationId xmlns:a16="http://schemas.microsoft.com/office/drawing/2014/main" id="{741B6692-24F1-467C-9C42-EBFA51591813}"/>
            </a:ext>
          </a:extLst>
        </xdr:cNvPr>
        <xdr:cNvSpPr txBox="1"/>
      </xdr:nvSpPr>
      <xdr:spPr>
        <a:xfrm>
          <a:off x="1738637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854" name="n_4aveValue【庁舎】&#10;一人当たり面積">
          <a:extLst>
            <a:ext uri="{FF2B5EF4-FFF2-40B4-BE49-F238E27FC236}">
              <a16:creationId xmlns:a16="http://schemas.microsoft.com/office/drawing/2014/main" id="{BBF19CDF-0EB4-499F-B07D-C86EFEB230CA}"/>
            </a:ext>
          </a:extLst>
        </xdr:cNvPr>
        <xdr:cNvSpPr txBox="1"/>
      </xdr:nvSpPr>
      <xdr:spPr>
        <a:xfrm>
          <a:off x="16592627" y="172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112503</xdr:rowOff>
    </xdr:from>
    <xdr:ext cx="469744" cy="259045"/>
    <xdr:sp macro="" textlink="">
      <xdr:nvSpPr>
        <xdr:cNvPr id="855" name="n_1mainValue【庁舎】&#10;一人当たり面積">
          <a:extLst>
            <a:ext uri="{FF2B5EF4-FFF2-40B4-BE49-F238E27FC236}">
              <a16:creationId xmlns:a16="http://schemas.microsoft.com/office/drawing/2014/main" id="{50D1D164-22C8-4276-A8A4-1EEA1964D305}"/>
            </a:ext>
          </a:extLst>
        </xdr:cNvPr>
        <xdr:cNvSpPr txBox="1"/>
      </xdr:nvSpPr>
      <xdr:spPr>
        <a:xfrm>
          <a:off x="18980227" y="173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109238</xdr:rowOff>
    </xdr:from>
    <xdr:ext cx="469744" cy="259045"/>
    <xdr:sp macro="" textlink="">
      <xdr:nvSpPr>
        <xdr:cNvPr id="856" name="n_2mainValue【庁舎】&#10;一人当たり面積">
          <a:extLst>
            <a:ext uri="{FF2B5EF4-FFF2-40B4-BE49-F238E27FC236}">
              <a16:creationId xmlns:a16="http://schemas.microsoft.com/office/drawing/2014/main" id="{420DB534-32FE-4BC0-8CAE-C9EF2BB5C724}"/>
            </a:ext>
          </a:extLst>
        </xdr:cNvPr>
        <xdr:cNvSpPr txBox="1"/>
      </xdr:nvSpPr>
      <xdr:spPr>
        <a:xfrm>
          <a:off x="181801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57" name="n_3mainValue【庁舎】&#10;一人当たり面積">
          <a:extLst>
            <a:ext uri="{FF2B5EF4-FFF2-40B4-BE49-F238E27FC236}">
              <a16:creationId xmlns:a16="http://schemas.microsoft.com/office/drawing/2014/main" id="{31219F68-2FAD-4682-95CD-0827EF28DD78}"/>
            </a:ext>
          </a:extLst>
        </xdr:cNvPr>
        <xdr:cNvSpPr txBox="1"/>
      </xdr:nvSpPr>
      <xdr:spPr>
        <a:xfrm>
          <a:off x="1738637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47914</xdr:rowOff>
    </xdr:from>
    <xdr:ext cx="469744" cy="259045"/>
    <xdr:sp macro="" textlink="">
      <xdr:nvSpPr>
        <xdr:cNvPr id="858" name="n_4mainValue【庁舎】&#10;一人当たり面積">
          <a:extLst>
            <a:ext uri="{FF2B5EF4-FFF2-40B4-BE49-F238E27FC236}">
              <a16:creationId xmlns:a16="http://schemas.microsoft.com/office/drawing/2014/main" id="{4694D756-5522-4BE3-A0D0-A7B10C43EF07}"/>
            </a:ext>
          </a:extLst>
        </xdr:cNvPr>
        <xdr:cNvSpPr txBox="1"/>
      </xdr:nvSpPr>
      <xdr:spPr>
        <a:xfrm>
          <a:off x="16592627" y="1765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A157E1C4-D657-4CB1-84B5-ACF999872B0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1611DCEB-F6A7-49EB-8398-B96AE88C6FD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D0ABED3C-4B97-4CE6-8BD0-9C0D8EF6FB1B}"/>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類型別の有形固定資産減価償却率について、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が類似団体平均を大きく上回っている。施設の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改修や他施設との統合等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適切な施設マネジメントを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また、一人当たり面積について、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平均を大きく上回っており、人口に対する施設の規模が大きく、市民一人にかかる行政コストが大きい施設であると考えられる。そのため、同機能の施設を統合するなど、人口規模に見合った施設形成を検討す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町合併により財政基盤の強化が図られ、令和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年度は全国平均と同じ</a:t>
          </a:r>
          <a:r>
            <a:rPr kumimoji="1" lang="en-US" altLang="ja-JP" sz="1100">
              <a:latin typeface="ＭＳ Ｐゴシック" panose="020B0600070205080204" pitchFamily="50" charset="-128"/>
              <a:ea typeface="ＭＳ Ｐゴシック" panose="020B0600070205080204" pitchFamily="50" charset="-128"/>
            </a:rPr>
            <a:t>0.48</a:t>
          </a:r>
          <a:r>
            <a:rPr kumimoji="1" lang="ja-JP" altLang="en-US" sz="1100">
              <a:latin typeface="ＭＳ Ｐゴシック" panose="020B0600070205080204" pitchFamily="50" charset="-128"/>
              <a:ea typeface="ＭＳ Ｐゴシック" panose="020B0600070205080204" pitchFamily="50" charset="-128"/>
            </a:rPr>
            <a:t>とな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確保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40</xdr:row>
      <xdr:rowOff>161472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144235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127000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近年は類似団体平均を上回る状況が続いている。令和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年度は、市税収入が増加（対前年度比</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百万円増）したものの、臨時財政対策債の減少（対前年度比</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百万円減）したことや物価高騰の影響等により、経常収支比率が増加した。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経常的な経費に充当した一般財源は全体で対前年度比</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％）、性質別にみると、維持補修費で対前年度比</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42.5</a:t>
          </a:r>
          <a:r>
            <a:rPr kumimoji="1" lang="ja-JP" altLang="en-US" sz="1100">
              <a:latin typeface="ＭＳ Ｐゴシック" panose="020B0600070205080204" pitchFamily="50" charset="-128"/>
              <a:ea typeface="ＭＳ Ｐゴシック" panose="020B0600070205080204" pitchFamily="50" charset="-128"/>
            </a:rPr>
            <a:t>％）、人件費で対前年度比</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56388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094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63</xdr:row>
      <xdr:rowOff>8128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81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51562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6817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51562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4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149115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145305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6,840</a:t>
          </a:r>
          <a:r>
            <a:rPr kumimoji="1" lang="ja-JP" altLang="en-US" sz="1100">
              <a:latin typeface="ＭＳ Ｐゴシック" panose="020B0600070205080204" pitchFamily="50" charset="-128"/>
              <a:ea typeface="ＭＳ Ｐゴシック" panose="020B0600070205080204" pitchFamily="50" charset="-128"/>
            </a:rPr>
            <a:t>円下回っているが、全国平均を</a:t>
          </a:r>
          <a:r>
            <a:rPr kumimoji="1" lang="en-US" altLang="ja-JP" sz="1100">
              <a:latin typeface="ＭＳ Ｐゴシック" panose="020B0600070205080204" pitchFamily="50" charset="-128"/>
              <a:ea typeface="ＭＳ Ｐゴシック" panose="020B0600070205080204" pitchFamily="50" charset="-128"/>
            </a:rPr>
            <a:t>15,423</a:t>
          </a:r>
          <a:r>
            <a:rPr kumimoji="1" lang="ja-JP" altLang="en-US" sz="1100">
              <a:latin typeface="ＭＳ Ｐゴシック" panose="020B0600070205080204" pitchFamily="50" charset="-128"/>
              <a:ea typeface="ＭＳ Ｐゴシック" panose="020B0600070205080204" pitchFamily="50" charset="-128"/>
            </a:rPr>
            <a:t>円上回っている。人件費は類似団体平均・全国平均ともに上回っているが、物件費は類似団体平均・全国平均ともに下回っている。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域おこし協力隊の導入や移住定住施策等の地域振興施策に継続的に取り組んでおり、引き続き一定の費用が必要になるとともに、公共施設については、運営経費や維持補修経費に加え、老朽化対策などの費用の増加が引き続き見込まれるため、事務事業の見直しを行い、歳出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109218</xdr:rowOff>
    </xdr:from>
    <xdr:to>
      <xdr:col>23</xdr:col>
      <xdr:colOff>133350</xdr:colOff>
      <xdr:row>81</xdr:row>
      <xdr:rowOff>109764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96668"/>
          <a:ext cx="8382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83248</xdr:rowOff>
    </xdr:from>
    <xdr:to>
      <xdr:col>19</xdr:col>
      <xdr:colOff>133350</xdr:colOff>
      <xdr:row>81</xdr:row>
      <xdr:rowOff>109764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0698"/>
          <a:ext cx="889000" cy="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83248</xdr:rowOff>
    </xdr:from>
    <xdr:to>
      <xdr:col>15</xdr:col>
      <xdr:colOff>82550</xdr:colOff>
      <xdr:row>81</xdr:row>
      <xdr:rowOff>107262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70698"/>
          <a:ext cx="8890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21241</xdr:rowOff>
    </xdr:from>
    <xdr:to>
      <xdr:col>11</xdr:col>
      <xdr:colOff>31750</xdr:colOff>
      <xdr:row>81</xdr:row>
      <xdr:rowOff>107262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8691"/>
          <a:ext cx="889000" cy="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162727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58418</xdr:rowOff>
    </xdr:from>
    <xdr:to>
      <xdr:col>23</xdr:col>
      <xdr:colOff>184150</xdr:colOff>
      <xdr:row>81</xdr:row>
      <xdr:rowOff>160018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74945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9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58964</xdr:rowOff>
    </xdr:from>
    <xdr:to>
      <xdr:col>19</xdr:col>
      <xdr:colOff>184150</xdr:colOff>
      <xdr:row>81</xdr:row>
      <xdr:rowOff>160564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170741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32448</xdr:rowOff>
    </xdr:from>
    <xdr:to>
      <xdr:col>15</xdr:col>
      <xdr:colOff>133350</xdr:colOff>
      <xdr:row>81</xdr:row>
      <xdr:rowOff>134048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1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144225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8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56462</xdr:rowOff>
    </xdr:from>
    <xdr:to>
      <xdr:col>11</xdr:col>
      <xdr:colOff>82550</xdr:colOff>
      <xdr:row>81</xdr:row>
      <xdr:rowOff>158062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168239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141891</xdr:rowOff>
    </xdr:from>
    <xdr:to>
      <xdr:col>7</xdr:col>
      <xdr:colOff>31750</xdr:colOff>
      <xdr:row>81</xdr:row>
      <xdr:rowOff>72041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82218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2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年度は、前年度から増減なしだが、令和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年度以降は類似団体平均に近い数値で推移している。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47171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775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98879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98879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913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132443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017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167821</xdr:rowOff>
    </xdr:from>
    <xdr:to>
      <xdr:col>81</xdr:col>
      <xdr:colOff>95250</xdr:colOff>
      <xdr:row>83</xdr:row>
      <xdr:rowOff>97971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12898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職員数については、平成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年の合併以前から一般行政職における新規採用の抑制を図ってきたことにより、類似団体平均を下回っていたが、市町村類型の変更により、令和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年度以降、類似団体平均を上回るようになり、令和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0.66</a:t>
          </a:r>
          <a:r>
            <a:rPr kumimoji="1" lang="ja-JP" altLang="en-US" sz="1100">
              <a:latin typeface="ＭＳ Ｐゴシック" panose="020B0600070205080204" pitchFamily="50" charset="-128"/>
              <a:ea typeface="ＭＳ Ｐゴシック" panose="020B0600070205080204" pitchFamily="50" charset="-128"/>
            </a:rPr>
            <a:t>人上回る結果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人数の平準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98996</xdr:rowOff>
    </xdr:from>
    <xdr:to>
      <xdr:col>81</xdr:col>
      <xdr:colOff>44450</xdr:colOff>
      <xdr:row>60</xdr:row>
      <xdr:rowOff>103822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85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101007</xdr:rowOff>
    </xdr:from>
    <xdr:to>
      <xdr:col>77</xdr:col>
      <xdr:colOff>44450</xdr:colOff>
      <xdr:row>60</xdr:row>
      <xdr:rowOff>103822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8007"/>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98192</xdr:rowOff>
    </xdr:from>
    <xdr:to>
      <xdr:col>72</xdr:col>
      <xdr:colOff>203200</xdr:colOff>
      <xdr:row>60</xdr:row>
      <xdr:rowOff>101007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5192"/>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98192</xdr:rowOff>
    </xdr:from>
    <xdr:to>
      <xdr:col>68</xdr:col>
      <xdr:colOff>152400</xdr:colOff>
      <xdr:row>60</xdr:row>
      <xdr:rowOff>101409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85192"/>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148649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20273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53022</xdr:rowOff>
    </xdr:from>
    <xdr:to>
      <xdr:col>77</xdr:col>
      <xdr:colOff>95250</xdr:colOff>
      <xdr:row>60</xdr:row>
      <xdr:rowOff>154622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139399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26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50207</xdr:rowOff>
    </xdr:from>
    <xdr:to>
      <xdr:col>73</xdr:col>
      <xdr:colOff>44450</xdr:colOff>
      <xdr:row>60</xdr:row>
      <xdr:rowOff>151807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136584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47392</xdr:rowOff>
    </xdr:from>
    <xdr:to>
      <xdr:col>68</xdr:col>
      <xdr:colOff>203200</xdr:colOff>
      <xdr:row>60</xdr:row>
      <xdr:rowOff>148992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159169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50609</xdr:rowOff>
    </xdr:from>
    <xdr:to>
      <xdr:col>64</xdr:col>
      <xdr:colOff>152400</xdr:colOff>
      <xdr:row>60</xdr:row>
      <xdr:rowOff>152209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162386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a:t>
          </a:r>
          <a:r>
            <a:rPr kumimoji="1" lang="en-US" altLang="ja-JP" sz="1100" baseline="0">
              <a:latin typeface="ＭＳ Ｐゴシック" panose="020B0600070205080204" pitchFamily="50" charset="-128"/>
              <a:ea typeface="ＭＳ Ｐゴシック" panose="020B0600070205080204" pitchFamily="50" charset="-128"/>
            </a:rPr>
            <a:t>5</a:t>
          </a:r>
          <a:r>
            <a:rPr kumimoji="1" lang="ja-JP" altLang="en-US" sz="1100" baseline="0">
              <a:latin typeface="ＭＳ Ｐゴシック" panose="020B0600070205080204" pitchFamily="50" charset="-128"/>
              <a:ea typeface="ＭＳ Ｐゴシック" panose="020B0600070205080204" pitchFamily="50" charset="-128"/>
            </a:rPr>
            <a:t>年度は、前年度に比べ</a:t>
          </a:r>
          <a:r>
            <a:rPr kumimoji="1" lang="en-US" altLang="ja-JP" sz="1100" baseline="0">
              <a:latin typeface="ＭＳ Ｐゴシック" panose="020B0600070205080204" pitchFamily="50" charset="-128"/>
              <a:ea typeface="ＭＳ Ｐゴシック" panose="020B0600070205080204" pitchFamily="50" charset="-128"/>
            </a:rPr>
            <a:t>0.2</a:t>
          </a:r>
          <a:r>
            <a:rPr kumimoji="1" lang="ja-JP" altLang="en-US" sz="1100" baseline="0">
              <a:latin typeface="ＭＳ Ｐゴシック" panose="020B0600070205080204" pitchFamily="50" charset="-128"/>
              <a:ea typeface="ＭＳ Ｐゴシック" panose="020B0600070205080204" pitchFamily="50" charset="-128"/>
            </a:rPr>
            <a:t>ポイント低下したものの、類似団体平均を</a:t>
          </a:r>
          <a:r>
            <a:rPr kumimoji="1" lang="en-US" altLang="ja-JP" sz="1100" baseline="0">
              <a:latin typeface="ＭＳ Ｐゴシック" panose="020B0600070205080204" pitchFamily="50" charset="-128"/>
              <a:ea typeface="ＭＳ Ｐゴシック" panose="020B0600070205080204" pitchFamily="50" charset="-128"/>
            </a:rPr>
            <a:t>2.2</a:t>
          </a:r>
          <a:r>
            <a:rPr kumimoji="1" lang="ja-JP" altLang="en-US" sz="1100" baseline="0">
              <a:latin typeface="ＭＳ Ｐゴシック" panose="020B0600070205080204" pitchFamily="50" charset="-128"/>
              <a:ea typeface="ＭＳ Ｐゴシック" panose="020B0600070205080204" pitchFamily="50" charset="-128"/>
            </a:rPr>
            <a:t>ポイント上回る結果となっている。前年度から減少した主な要因としては、地方消費税交付金等が増加したことによる標準税収入額の増加や普通交付税の再算定による基準財政需要額の増加等が挙げられる。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今後も引き続き、企業版ふるさと納税など新たな歳入の確保に取り組むとともに、税収の確保に努めることにより、比率の低下を図る。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117324</xdr:rowOff>
    </xdr:from>
    <xdr:to>
      <xdr:col>81</xdr:col>
      <xdr:colOff>44450</xdr:colOff>
      <xdr:row>42</xdr:row>
      <xdr:rowOff>140305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182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43</xdr:row>
      <xdr:rowOff>49288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412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49288</xdr:rowOff>
    </xdr:from>
    <xdr:to>
      <xdr:col>72</xdr:col>
      <xdr:colOff>203200</xdr:colOff>
      <xdr:row>43</xdr:row>
      <xdr:rowOff>83759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83759</xdr:rowOff>
    </xdr:from>
    <xdr:to>
      <xdr:col>68</xdr:col>
      <xdr:colOff>152400</xdr:colOff>
      <xdr:row>43</xdr:row>
      <xdr:rowOff>152702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4561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169938</xdr:rowOff>
    </xdr:from>
    <xdr:to>
      <xdr:col>73</xdr:col>
      <xdr:colOff>44450</xdr:colOff>
      <xdr:row>43</xdr:row>
      <xdr:rowOff>100088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84865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32959</xdr:rowOff>
    </xdr:from>
    <xdr:to>
      <xdr:col>68</xdr:col>
      <xdr:colOff>203200</xdr:colOff>
      <xdr:row>43</xdr:row>
      <xdr:rowOff>134559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119336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前年度までは類似団体平均を上回る状況が続いていたが、令和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ポイントとなり、類似団体平均を</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ポイント下回った。比率減少の要因としては、地方債の償還が順調に進み、地方債現在高が減少（△</a:t>
          </a:r>
          <a:r>
            <a:rPr kumimoji="1" lang="en-US" altLang="ja-JP" sz="1100">
              <a:latin typeface="ＭＳ Ｐゴシック" panose="020B0600070205080204" pitchFamily="50" charset="-128"/>
              <a:ea typeface="ＭＳ Ｐゴシック" panose="020B0600070205080204" pitchFamily="50" charset="-128"/>
            </a:rPr>
            <a:t>757</a:t>
          </a:r>
          <a:r>
            <a:rPr kumimoji="1" lang="ja-JP" altLang="en-US" sz="1100">
              <a:latin typeface="ＭＳ Ｐゴシック" panose="020B0600070205080204" pitchFamily="50" charset="-128"/>
              <a:ea typeface="ＭＳ Ｐゴシック" panose="020B0600070205080204" pitchFamily="50" charset="-128"/>
            </a:rPr>
            <a:t>百万円）したこと等が挙げられる。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今後も引き続き、企業版ふるさと納税など新たな歳入の確保に取り組むとともに、事務事業の見直しにより充当可能基金の確保など比率の改善に努めていく。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5987</xdr:rowOff>
    </xdr:from>
    <xdr:to>
      <xdr:col>81</xdr:col>
      <xdr:colOff>44450</xdr:colOff>
      <xdr:row>14</xdr:row>
      <xdr:rowOff>109401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40628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162214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109401</xdr:rowOff>
    </xdr:from>
    <xdr:to>
      <xdr:col>77</xdr:col>
      <xdr:colOff>44450</xdr:colOff>
      <xdr:row>16</xdr:row>
      <xdr:rowOff>93980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509701"/>
          <a:ext cx="8890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93980</xdr:rowOff>
    </xdr:from>
    <xdr:to>
      <xdr:col>72</xdr:col>
      <xdr:colOff>203200</xdr:colOff>
      <xdr:row>17</xdr:row>
      <xdr:rowOff>122464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837180"/>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122464</xdr:rowOff>
    </xdr:from>
    <xdr:to>
      <xdr:col>68</xdr:col>
      <xdr:colOff>152400</xdr:colOff>
      <xdr:row>18</xdr:row>
      <xdr:rowOff>53279</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037114"/>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23724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47914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27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58601</xdr:rowOff>
    </xdr:from>
    <xdr:to>
      <xdr:col>77</xdr:col>
      <xdr:colOff>95250</xdr:colOff>
      <xdr:row>14</xdr:row>
      <xdr:rowOff>160201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144978</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54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43180</xdr:rowOff>
    </xdr:from>
    <xdr:to>
      <xdr:col>73</xdr:col>
      <xdr:colOff>44450</xdr:colOff>
      <xdr:row>16</xdr:row>
      <xdr:rowOff>144780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129557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71664</xdr:rowOff>
    </xdr:from>
    <xdr:to>
      <xdr:col>68</xdr:col>
      <xdr:colOff>203200</xdr:colOff>
      <xdr:row>18</xdr:row>
      <xdr:rowOff>1814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158041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2479</xdr:rowOff>
    </xdr:from>
    <xdr:to>
      <xdr:col>64</xdr:col>
      <xdr:colOff>152400</xdr:colOff>
      <xdr:row>18</xdr:row>
      <xdr:rowOff>104079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0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88856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17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令和元年度までは、類似団体平均に近い数値で推移していたが、令和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年度から類似団体平均を上回る状況となっており、令和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ポイント上回る結果となっている。これは、会計年度任用職員に係る費用（人口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人当たり決算額）が類似団体平均・全国平均ともに上回っていることが理由として挙げられる。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今後は、会計年度任用職員の配置数の見直しを進め、人件費の抑制に努めていく。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52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232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232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064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従来より類似団体平均を上回っており、会計年度任用職員制度の開始に伴い、これらの経費が物件費から人件費に移行したことで令和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年度は類似団体平均の数値に近づいたが、燃やすごみ収集処理委託料が増加したこと等により、令和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年度以降は、類似団体平均を</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ポイント上回るようになっている。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年度は情報系機器借上料の増加等により、前年度から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3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06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00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18</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768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106680</xdr:rowOff>
    </xdr:from>
    <xdr:to>
      <xdr:col>65</xdr:col>
      <xdr:colOff>53975</xdr:colOff>
      <xdr:row>19</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年度までは類似団体平均を上回る状況が続いていたが、市町村類型の変更により、令和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年度以降、類似団体平均を下回るようになり、令和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ポイント下回る結果となっている。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扶助費に充当した経常一般財源は、対前年度比</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％）となったが、障害福祉サービス費や子ども医療費の増加が要因と考えられる。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4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34472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465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将来的に財政状況の悪化を招くことのないように、保険料や使用料の適正化を図り、特別会計への繰出金を抑えるなど一般会計の財政負担軽減に努めていく。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59</xdr:row>
      <xdr:rowOff>75293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27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61</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90843"/>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46265</xdr:rowOff>
    </xdr:from>
    <xdr:to>
      <xdr:col>82</xdr:col>
      <xdr:colOff>158750</xdr:colOff>
      <xdr:row>59</xdr:row>
      <xdr:rowOff>147865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18342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令和元年度までは</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％台で推移していたが、令和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年度からは下水道事業が公営企業会計適用となったことにより、一般会計から下水道事業への繰出しが、繰出金から補助費等に移行したことで増加しており、令和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年度では</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補助費等に充当した一般財源は、対前年度比</a:t>
          </a:r>
          <a:r>
            <a:rPr kumimoji="1" lang="en-US" altLang="ja-JP" sz="1100">
              <a:latin typeface="ＭＳ Ｐゴシック" panose="020B0600070205080204" pitchFamily="50" charset="-128"/>
              <a:ea typeface="ＭＳ Ｐゴシック" panose="020B0600070205080204" pitchFamily="50" charset="-128"/>
            </a:rPr>
            <a:t>147</a:t>
          </a:r>
          <a:r>
            <a:rPr kumimoji="1" lang="ja-JP" altLang="en-US" sz="1100">
              <a:latin typeface="ＭＳ Ｐゴシック" panose="020B0600070205080204" pitchFamily="50" charset="-128"/>
              <a:ea typeface="ＭＳ Ｐゴシック" panose="020B0600070205080204" pitchFamily="50" charset="-128"/>
            </a:rPr>
            <a:t>百万円減（△</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％）となり、前年度から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346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36</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203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公債費に充当された経常一般財源は対前年度比△</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％）となっており、令和元年度以降、</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％台前半で推移している。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過去に借り入れた地方債の償還が順調に進んでいる一方で、今後も学校施設の大規模改修やスマートインターチェンジに関する道路整備や公園整備等に係る地方債の借入れが続くため、数値は増加していく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地方債残高の増加を抑えるため、引き続き事業の必要性を精査するとともに、企業版ふるさと納税など新たな歳入の確保に努めていく。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26307</xdr:rowOff>
    </xdr:from>
    <xdr:to>
      <xdr:col>24</xdr:col>
      <xdr:colOff>25400</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27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26307</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2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26307</xdr:rowOff>
    </xdr:from>
    <xdr:to>
      <xdr:col>15</xdr:col>
      <xdr:colOff>98425</xdr:colOff>
      <xdr:row>77</xdr:row>
      <xdr:rowOff>48079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48079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49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163484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146957</xdr:rowOff>
    </xdr:from>
    <xdr:to>
      <xdr:col>15</xdr:col>
      <xdr:colOff>149225</xdr:colOff>
      <xdr:row>77</xdr:row>
      <xdr:rowOff>77107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168729</xdr:rowOff>
    </xdr:from>
    <xdr:to>
      <xdr:col>11</xdr:col>
      <xdr:colOff>60325</xdr:colOff>
      <xdr:row>77</xdr:row>
      <xdr:rowOff>98879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109056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ポイント上回り、全国平均を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ポイント上回っている。人件費と物件費が、類似団体平均を上回っていることが影響し、比率が高くなる傾向にある。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今後も、公共施設の運営経費や維持補修費に加え、老朽化対策などの費用の増加が引き続き見込まれるため、事務事業の見直しを行い、一層の歳出削減に努めていく。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4523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78</xdr:row>
      <xdr:rowOff>72137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34924"/>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349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78</xdr:row>
      <xdr:rowOff>122428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486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44917</xdr:rowOff>
    </xdr:from>
    <xdr:to>
      <xdr:col>29</xdr:col>
      <xdr:colOff>127000</xdr:colOff>
      <xdr:row>18</xdr:row>
      <xdr:rowOff>45569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8642"/>
          <a:ext cx="647700" cy="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45569</xdr:rowOff>
    </xdr:from>
    <xdr:to>
      <xdr:col>26</xdr:col>
      <xdr:colOff>50800</xdr:colOff>
      <xdr:row>18</xdr:row>
      <xdr:rowOff>51554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9294"/>
          <a:ext cx="698500" cy="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51554</xdr:rowOff>
    </xdr:from>
    <xdr:to>
      <xdr:col>22</xdr:col>
      <xdr:colOff>114300</xdr:colOff>
      <xdr:row>18</xdr:row>
      <xdr:rowOff>53734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5279"/>
          <a:ext cx="698500" cy="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53734</xdr:rowOff>
    </xdr:from>
    <xdr:to>
      <xdr:col>18</xdr:col>
      <xdr:colOff>177800</xdr:colOff>
      <xdr:row>18</xdr:row>
      <xdr:rowOff>93342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7459"/>
          <a:ext cx="698500" cy="39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74355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165567</xdr:rowOff>
    </xdr:from>
    <xdr:to>
      <xdr:col>29</xdr:col>
      <xdr:colOff>177800</xdr:colOff>
      <xdr:row>18</xdr:row>
      <xdr:rowOff>95717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107841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166219</xdr:rowOff>
    </xdr:from>
    <xdr:to>
      <xdr:col>26</xdr:col>
      <xdr:colOff>101600</xdr:colOff>
      <xdr:row>18</xdr:row>
      <xdr:rowOff>96369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8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81146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754</xdr:rowOff>
    </xdr:from>
    <xdr:to>
      <xdr:col>22</xdr:col>
      <xdr:colOff>165100</xdr:colOff>
      <xdr:row>18</xdr:row>
      <xdr:rowOff>102354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4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87131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2934</xdr:rowOff>
    </xdr:from>
    <xdr:to>
      <xdr:col>19</xdr:col>
      <xdr:colOff>38100</xdr:colOff>
      <xdr:row>18</xdr:row>
      <xdr:rowOff>104534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6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89311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42542</xdr:rowOff>
    </xdr:from>
    <xdr:to>
      <xdr:col>15</xdr:col>
      <xdr:colOff>101600</xdr:colOff>
      <xdr:row>18</xdr:row>
      <xdr:rowOff>144142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6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128919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94824</xdr:rowOff>
    </xdr:from>
    <xdr:to>
      <xdr:col>29</xdr:col>
      <xdr:colOff>127000</xdr:colOff>
      <xdr:row>36</xdr:row>
      <xdr:rowOff>101168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8074"/>
          <a:ext cx="6477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59392</xdr:rowOff>
    </xdr:from>
    <xdr:to>
      <xdr:col>26</xdr:col>
      <xdr:colOff>50800</xdr:colOff>
      <xdr:row>36</xdr:row>
      <xdr:rowOff>101168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2642"/>
          <a:ext cx="698500" cy="4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59392</xdr:rowOff>
    </xdr:from>
    <xdr:to>
      <xdr:col>22</xdr:col>
      <xdr:colOff>114300</xdr:colOff>
      <xdr:row>36</xdr:row>
      <xdr:rowOff>99416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12642"/>
          <a:ext cx="698500" cy="4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53924</xdr:rowOff>
    </xdr:from>
    <xdr:to>
      <xdr:col>18</xdr:col>
      <xdr:colOff>177800</xdr:colOff>
      <xdr:row>36</xdr:row>
      <xdr:rowOff>99416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07174"/>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161491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44024</xdr:rowOff>
    </xdr:from>
    <xdr:to>
      <xdr:col>29</xdr:col>
      <xdr:colOff>177800</xdr:colOff>
      <xdr:row>36</xdr:row>
      <xdr:rowOff>145624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7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232001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50368</xdr:rowOff>
    </xdr:from>
    <xdr:to>
      <xdr:col>26</xdr:col>
      <xdr:colOff>101600</xdr:colOff>
      <xdr:row>36</xdr:row>
      <xdr:rowOff>151968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162145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72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8592</xdr:rowOff>
    </xdr:from>
    <xdr:to>
      <xdr:col>22</xdr:col>
      <xdr:colOff>165100</xdr:colOff>
      <xdr:row>36</xdr:row>
      <xdr:rowOff>110192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1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120369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3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48616</xdr:rowOff>
    </xdr:from>
    <xdr:to>
      <xdr:col>19</xdr:col>
      <xdr:colOff>38100</xdr:colOff>
      <xdr:row>36</xdr:row>
      <xdr:rowOff>150216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7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3124</xdr:rowOff>
    </xdr:from>
    <xdr:to>
      <xdr:col>15</xdr:col>
      <xdr:colOff>101600</xdr:colOff>
      <xdr:row>36</xdr:row>
      <xdr:rowOff>104724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114901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20020</xdr:rowOff>
    </xdr:from>
    <xdr:to>
      <xdr:col>24</xdr:col>
      <xdr:colOff>63500</xdr:colOff>
      <xdr:row>37</xdr:row>
      <xdr:rowOff>22962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63670"/>
          <a:ext cx="8382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20020</xdr:rowOff>
    </xdr:from>
    <xdr:to>
      <xdr:col>19</xdr:col>
      <xdr:colOff>177800</xdr:colOff>
      <xdr:row>37</xdr:row>
      <xdr:rowOff>26619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63670"/>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26619</xdr:rowOff>
    </xdr:from>
    <xdr:to>
      <xdr:col>15</xdr:col>
      <xdr:colOff>50800</xdr:colOff>
      <xdr:row>37</xdr:row>
      <xdr:rowOff>28658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70269"/>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28658</xdr:rowOff>
    </xdr:from>
    <xdr:to>
      <xdr:col>10</xdr:col>
      <xdr:colOff>114300</xdr:colOff>
      <xdr:row>37</xdr:row>
      <xdr:rowOff>107867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2308"/>
          <a:ext cx="8890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109441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143612</xdr:rowOff>
    </xdr:from>
    <xdr:to>
      <xdr:col>24</xdr:col>
      <xdr:colOff>114300</xdr:colOff>
      <xdr:row>37</xdr:row>
      <xdr:rowOff>73762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166489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140670</xdr:rowOff>
    </xdr:from>
    <xdr:to>
      <xdr:col>20</xdr:col>
      <xdr:colOff>38100</xdr:colOff>
      <xdr:row>37</xdr:row>
      <xdr:rowOff>70820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87347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147269</xdr:rowOff>
    </xdr:from>
    <xdr:to>
      <xdr:col>15</xdr:col>
      <xdr:colOff>101600</xdr:colOff>
      <xdr:row>37</xdr:row>
      <xdr:rowOff>77419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93946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149308</xdr:rowOff>
    </xdr:from>
    <xdr:to>
      <xdr:col>10</xdr:col>
      <xdr:colOff>165100</xdr:colOff>
      <xdr:row>37</xdr:row>
      <xdr:rowOff>79458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70585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1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57067</xdr:rowOff>
    </xdr:from>
    <xdr:to>
      <xdr:col>6</xdr:col>
      <xdr:colOff>38100</xdr:colOff>
      <xdr:row>37</xdr:row>
      <xdr:rowOff>158667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149795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147065</xdr:rowOff>
    </xdr:from>
    <xdr:to>
      <xdr:col>24</xdr:col>
      <xdr:colOff>63500</xdr:colOff>
      <xdr:row>56</xdr:row>
      <xdr:rowOff>157393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48265"/>
          <a:ext cx="8382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147065</xdr:rowOff>
    </xdr:from>
    <xdr:to>
      <xdr:col>19</xdr:col>
      <xdr:colOff>177800</xdr:colOff>
      <xdr:row>57</xdr:row>
      <xdr:rowOff>2778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8265"/>
          <a:ext cx="889000" cy="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139092</xdr:rowOff>
    </xdr:from>
    <xdr:to>
      <xdr:col>15</xdr:col>
      <xdr:colOff>50800</xdr:colOff>
      <xdr:row>57</xdr:row>
      <xdr:rowOff>2778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40292"/>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139092</xdr:rowOff>
    </xdr:from>
    <xdr:to>
      <xdr:col>10</xdr:col>
      <xdr:colOff>114300</xdr:colOff>
      <xdr:row>56</xdr:row>
      <xdr:rowOff>155611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40292"/>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135055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150508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106593</xdr:rowOff>
    </xdr:from>
    <xdr:to>
      <xdr:col>24</xdr:col>
      <xdr:colOff>114300</xdr:colOff>
      <xdr:row>57</xdr:row>
      <xdr:rowOff>36743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85020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96265</xdr:rowOff>
    </xdr:from>
    <xdr:to>
      <xdr:col>20</xdr:col>
      <xdr:colOff>38100</xdr:colOff>
      <xdr:row>57</xdr:row>
      <xdr:rowOff>26415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17542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123428</xdr:rowOff>
    </xdr:from>
    <xdr:to>
      <xdr:col>15</xdr:col>
      <xdr:colOff>101600</xdr:colOff>
      <xdr:row>57</xdr:row>
      <xdr:rowOff>53578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44705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88292</xdr:rowOff>
    </xdr:from>
    <xdr:to>
      <xdr:col>10</xdr:col>
      <xdr:colOff>165100</xdr:colOff>
      <xdr:row>57</xdr:row>
      <xdr:rowOff>18442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104811</xdr:rowOff>
    </xdr:from>
    <xdr:to>
      <xdr:col>6</xdr:col>
      <xdr:colOff>38100</xdr:colOff>
      <xdr:row>57</xdr:row>
      <xdr:rowOff>34961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26088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122051</xdr:rowOff>
    </xdr:from>
    <xdr:to>
      <xdr:col>24</xdr:col>
      <xdr:colOff>63500</xdr:colOff>
      <xdr:row>77</xdr:row>
      <xdr:rowOff>170400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23701"/>
          <a:ext cx="8382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170400</xdr:rowOff>
    </xdr:from>
    <xdr:to>
      <xdr:col>19</xdr:col>
      <xdr:colOff>177800</xdr:colOff>
      <xdr:row>78</xdr:row>
      <xdr:rowOff>848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2050"/>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848</xdr:rowOff>
    </xdr:from>
    <xdr:to>
      <xdr:col>15</xdr:col>
      <xdr:colOff>50800</xdr:colOff>
      <xdr:row>78</xdr:row>
      <xdr:rowOff>916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7394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154262</xdr:rowOff>
    </xdr:from>
    <xdr:to>
      <xdr:col>10</xdr:col>
      <xdr:colOff>114300</xdr:colOff>
      <xdr:row>78</xdr:row>
      <xdr:rowOff>916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55912"/>
          <a:ext cx="8890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28670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71251</xdr:rowOff>
    </xdr:from>
    <xdr:to>
      <xdr:col>24</xdr:col>
      <xdr:colOff>114300</xdr:colOff>
      <xdr:row>78</xdr:row>
      <xdr:rowOff>1401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7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94128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2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119600</xdr:rowOff>
    </xdr:from>
    <xdr:to>
      <xdr:col>20</xdr:col>
      <xdr:colOff>38100</xdr:colOff>
      <xdr:row>78</xdr:row>
      <xdr:rowOff>49750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40877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121498</xdr:rowOff>
    </xdr:from>
    <xdr:to>
      <xdr:col>15</xdr:col>
      <xdr:colOff>101600</xdr:colOff>
      <xdr:row>78</xdr:row>
      <xdr:rowOff>51648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42775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121566</xdr:rowOff>
    </xdr:from>
    <xdr:to>
      <xdr:col>10</xdr:col>
      <xdr:colOff>165100</xdr:colOff>
      <xdr:row>78</xdr:row>
      <xdr:rowOff>51716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42843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103462</xdr:rowOff>
    </xdr:from>
    <xdr:to>
      <xdr:col>6</xdr:col>
      <xdr:colOff>38100</xdr:colOff>
      <xdr:row>78</xdr:row>
      <xdr:rowOff>33612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50139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8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62080</xdr:rowOff>
    </xdr:from>
    <xdr:to>
      <xdr:col>24</xdr:col>
      <xdr:colOff>63500</xdr:colOff>
      <xdr:row>97</xdr:row>
      <xdr:rowOff>155617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92730"/>
          <a:ext cx="838200" cy="9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26112</xdr:rowOff>
    </xdr:from>
    <xdr:to>
      <xdr:col>19</xdr:col>
      <xdr:colOff>177800</xdr:colOff>
      <xdr:row>97</xdr:row>
      <xdr:rowOff>155617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56762"/>
          <a:ext cx="889000" cy="1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26112</xdr:rowOff>
    </xdr:from>
    <xdr:to>
      <xdr:col>15</xdr:col>
      <xdr:colOff>50800</xdr:colOff>
      <xdr:row>98</xdr:row>
      <xdr:rowOff>39331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56762"/>
          <a:ext cx="889000" cy="18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18411</xdr:rowOff>
    </xdr:from>
    <xdr:to>
      <xdr:col>10</xdr:col>
      <xdr:colOff>114300</xdr:colOff>
      <xdr:row>98</xdr:row>
      <xdr:rowOff>39331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20511"/>
          <a:ext cx="889000" cy="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166381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45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165964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4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11280</xdr:rowOff>
    </xdr:from>
    <xdr:to>
      <xdr:col>24</xdr:col>
      <xdr:colOff>114300</xdr:colOff>
      <xdr:row>97</xdr:row>
      <xdr:rowOff>112880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161157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2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104817</xdr:rowOff>
    </xdr:from>
    <xdr:to>
      <xdr:col>20</xdr:col>
      <xdr:colOff>38100</xdr:colOff>
      <xdr:row>98</xdr:row>
      <xdr:rowOff>34967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26094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146762</xdr:rowOff>
    </xdr:from>
    <xdr:to>
      <xdr:col>15</xdr:col>
      <xdr:colOff>101600</xdr:colOff>
      <xdr:row>97</xdr:row>
      <xdr:rowOff>76912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68039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9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159981</xdr:rowOff>
    </xdr:from>
    <xdr:to>
      <xdr:col>10</xdr:col>
      <xdr:colOff>165100</xdr:colOff>
      <xdr:row>98</xdr:row>
      <xdr:rowOff>90131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81258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139061</xdr:rowOff>
    </xdr:from>
    <xdr:to>
      <xdr:col>6</xdr:col>
      <xdr:colOff>38100</xdr:colOff>
      <xdr:row>98</xdr:row>
      <xdr:rowOff>69211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60338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xdr:rowOff>
    </xdr:from>
    <xdr:to>
      <xdr:col>55</xdr:col>
      <xdr:colOff>0</xdr:colOff>
      <xdr:row>38</xdr:row>
      <xdr:rowOff>24809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16474"/>
          <a:ext cx="838200" cy="2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160724</xdr:rowOff>
    </xdr:from>
    <xdr:to>
      <xdr:col>50</xdr:col>
      <xdr:colOff>114300</xdr:colOff>
      <xdr:row>38</xdr:row>
      <xdr:rowOff>1374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504374"/>
          <a:ext cx="8890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150033</xdr:rowOff>
    </xdr:from>
    <xdr:to>
      <xdr:col>45</xdr:col>
      <xdr:colOff>177800</xdr:colOff>
      <xdr:row>37</xdr:row>
      <xdr:rowOff>160724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50783"/>
          <a:ext cx="889000" cy="3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150033</xdr:rowOff>
    </xdr:from>
    <xdr:to>
      <xdr:col>41</xdr:col>
      <xdr:colOff>50800</xdr:colOff>
      <xdr:row>38</xdr:row>
      <xdr:rowOff>85099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50783"/>
          <a:ext cx="889000" cy="4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145459</xdr:rowOff>
    </xdr:from>
    <xdr:to>
      <xdr:col>55</xdr:col>
      <xdr:colOff>50800</xdr:colOff>
      <xdr:row>38</xdr:row>
      <xdr:rowOff>75609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60386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122024</xdr:rowOff>
    </xdr:from>
    <xdr:to>
      <xdr:col>50</xdr:col>
      <xdr:colOff>165100</xdr:colOff>
      <xdr:row>38</xdr:row>
      <xdr:rowOff>52174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43301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109924</xdr:rowOff>
    </xdr:from>
    <xdr:to>
      <xdr:col>46</xdr:col>
      <xdr:colOff>38100</xdr:colOff>
      <xdr:row>38</xdr:row>
      <xdr:rowOff>40074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31201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99233</xdr:rowOff>
    </xdr:from>
    <xdr:to>
      <xdr:col>41</xdr:col>
      <xdr:colOff>101600</xdr:colOff>
      <xdr:row>36</xdr:row>
      <xdr:rowOff>29383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20510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9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34299</xdr:rowOff>
    </xdr:from>
    <xdr:to>
      <xdr:col>36</xdr:col>
      <xdr:colOff>165100</xdr:colOff>
      <xdr:row>38</xdr:row>
      <xdr:rowOff>135899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127026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4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37967</xdr:rowOff>
    </xdr:from>
    <xdr:to>
      <xdr:col>55</xdr:col>
      <xdr:colOff>0</xdr:colOff>
      <xdr:row>56</xdr:row>
      <xdr:rowOff>163349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39167"/>
          <a:ext cx="838200" cy="12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106867</xdr:rowOff>
    </xdr:from>
    <xdr:to>
      <xdr:col>50</xdr:col>
      <xdr:colOff>114300</xdr:colOff>
      <xdr:row>56</xdr:row>
      <xdr:rowOff>163349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708067"/>
          <a:ext cx="889000" cy="5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106867</xdr:rowOff>
    </xdr:from>
    <xdr:to>
      <xdr:col>45</xdr:col>
      <xdr:colOff>177800</xdr:colOff>
      <xdr:row>57</xdr:row>
      <xdr:rowOff>9723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708067"/>
          <a:ext cx="889000" cy="7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115971</xdr:rowOff>
    </xdr:from>
    <xdr:to>
      <xdr:col>41</xdr:col>
      <xdr:colOff>50800</xdr:colOff>
      <xdr:row>57</xdr:row>
      <xdr:rowOff>9723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545721"/>
          <a:ext cx="889000" cy="2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158617</xdr:rowOff>
    </xdr:from>
    <xdr:to>
      <xdr:col>55</xdr:col>
      <xdr:colOff>50800</xdr:colOff>
      <xdr:row>56</xdr:row>
      <xdr:rowOff>88767</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137044</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112549</xdr:rowOff>
    </xdr:from>
    <xdr:to>
      <xdr:col>50</xdr:col>
      <xdr:colOff>165100</xdr:colOff>
      <xdr:row>57</xdr:row>
      <xdr:rowOff>42699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33826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56067</xdr:rowOff>
    </xdr:from>
    <xdr:to>
      <xdr:col>46</xdr:col>
      <xdr:colOff>38100</xdr:colOff>
      <xdr:row>56</xdr:row>
      <xdr:rowOff>157667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5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148794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130373</xdr:rowOff>
    </xdr:from>
    <xdr:to>
      <xdr:col>41</xdr:col>
      <xdr:colOff>101600</xdr:colOff>
      <xdr:row>57</xdr:row>
      <xdr:rowOff>60523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51650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2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65171</xdr:rowOff>
    </xdr:from>
    <xdr:to>
      <xdr:col>36</xdr:col>
      <xdr:colOff>165100</xdr:colOff>
      <xdr:row>55</xdr:row>
      <xdr:rowOff>166771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157898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8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147065</xdr:rowOff>
    </xdr:from>
    <xdr:to>
      <xdr:col>55</xdr:col>
      <xdr:colOff>0</xdr:colOff>
      <xdr:row>78</xdr:row>
      <xdr:rowOff>88773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48715"/>
          <a:ext cx="838200" cy="1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88773</xdr:rowOff>
    </xdr:from>
    <xdr:to>
      <xdr:col>50</xdr:col>
      <xdr:colOff>114300</xdr:colOff>
      <xdr:row>78</xdr:row>
      <xdr:rowOff>140145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61873"/>
          <a:ext cx="8890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111468</xdr:rowOff>
    </xdr:from>
    <xdr:to>
      <xdr:col>45</xdr:col>
      <xdr:colOff>177800</xdr:colOff>
      <xdr:row>78</xdr:row>
      <xdr:rowOff>140145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84568"/>
          <a:ext cx="889000" cy="2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38722</xdr:rowOff>
    </xdr:from>
    <xdr:to>
      <xdr:col>41</xdr:col>
      <xdr:colOff>50800</xdr:colOff>
      <xdr:row>78</xdr:row>
      <xdr:rowOff>111468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40372"/>
          <a:ext cx="889000" cy="2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96265</xdr:rowOff>
    </xdr:from>
    <xdr:to>
      <xdr:col>55</xdr:col>
      <xdr:colOff>50800</xdr:colOff>
      <xdr:row>78</xdr:row>
      <xdr:rowOff>26415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9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74692</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7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37973</xdr:rowOff>
    </xdr:from>
    <xdr:to>
      <xdr:col>50</xdr:col>
      <xdr:colOff>165100</xdr:colOff>
      <xdr:row>78</xdr:row>
      <xdr:rowOff>139573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130700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0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89345</xdr:rowOff>
    </xdr:from>
    <xdr:to>
      <xdr:col>46</xdr:col>
      <xdr:colOff>38100</xdr:colOff>
      <xdr:row>79</xdr:row>
      <xdr:rowOff>19495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10622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60668</xdr:rowOff>
    </xdr:from>
    <xdr:to>
      <xdr:col>41</xdr:col>
      <xdr:colOff>101600</xdr:colOff>
      <xdr:row>78</xdr:row>
      <xdr:rowOff>162268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153395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2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159372</xdr:rowOff>
    </xdr:from>
    <xdr:to>
      <xdr:col>36</xdr:col>
      <xdr:colOff>165100</xdr:colOff>
      <xdr:row>77</xdr:row>
      <xdr:rowOff>89522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106049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62131</xdr:rowOff>
    </xdr:from>
    <xdr:to>
      <xdr:col>55</xdr:col>
      <xdr:colOff>0</xdr:colOff>
      <xdr:row>97</xdr:row>
      <xdr:rowOff>145881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92781"/>
          <a:ext cx="838200" cy="8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54752</xdr:rowOff>
    </xdr:from>
    <xdr:to>
      <xdr:col>50</xdr:col>
      <xdr:colOff>114300</xdr:colOff>
      <xdr:row>97</xdr:row>
      <xdr:rowOff>145881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85402"/>
          <a:ext cx="889000" cy="9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54752</xdr:rowOff>
    </xdr:from>
    <xdr:to>
      <xdr:col>45</xdr:col>
      <xdr:colOff>177800</xdr:colOff>
      <xdr:row>97</xdr:row>
      <xdr:rowOff>161041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85402"/>
          <a:ext cx="889000" cy="10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107513</xdr:rowOff>
    </xdr:from>
    <xdr:to>
      <xdr:col>41</xdr:col>
      <xdr:colOff>50800</xdr:colOff>
      <xdr:row>97</xdr:row>
      <xdr:rowOff>161041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566713"/>
          <a:ext cx="889000" cy="22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70389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1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11331</xdr:rowOff>
    </xdr:from>
    <xdr:to>
      <xdr:col>55</xdr:col>
      <xdr:colOff>50800</xdr:colOff>
      <xdr:row>97</xdr:row>
      <xdr:rowOff>112931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161208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2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95081</xdr:rowOff>
    </xdr:from>
    <xdr:to>
      <xdr:col>50</xdr:col>
      <xdr:colOff>165100</xdr:colOff>
      <xdr:row>98</xdr:row>
      <xdr:rowOff>25231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16358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1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3952</xdr:rowOff>
    </xdr:from>
    <xdr:to>
      <xdr:col>46</xdr:col>
      <xdr:colOff>38100</xdr:colOff>
      <xdr:row>97</xdr:row>
      <xdr:rowOff>105552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96679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110241</xdr:rowOff>
    </xdr:from>
    <xdr:to>
      <xdr:col>41</xdr:col>
      <xdr:colOff>101600</xdr:colOff>
      <xdr:row>98</xdr:row>
      <xdr:rowOff>40391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4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31518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56713</xdr:rowOff>
    </xdr:from>
    <xdr:to>
      <xdr:col>36</xdr:col>
      <xdr:colOff>165100</xdr:colOff>
      <xdr:row>96</xdr:row>
      <xdr:rowOff>158313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149440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164008</xdr:rowOff>
    </xdr:from>
    <xdr:to>
      <xdr:col>85</xdr:col>
      <xdr:colOff>127000</xdr:colOff>
      <xdr:row>39</xdr:row>
      <xdr:rowOff>5474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79108"/>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119279</xdr:rowOff>
    </xdr:from>
    <xdr:to>
      <xdr:col>81</xdr:col>
      <xdr:colOff>50800</xdr:colOff>
      <xdr:row>39</xdr:row>
      <xdr:rowOff>5474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4379"/>
          <a:ext cx="8890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103391</xdr:rowOff>
    </xdr:from>
    <xdr:to>
      <xdr:col>76</xdr:col>
      <xdr:colOff>114300</xdr:colOff>
      <xdr:row>38</xdr:row>
      <xdr:rowOff>119279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18491"/>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50470</xdr:rowOff>
    </xdr:from>
    <xdr:to>
      <xdr:col>71</xdr:col>
      <xdr:colOff>177800</xdr:colOff>
      <xdr:row>38</xdr:row>
      <xdr:rowOff>103391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65570"/>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113208</xdr:rowOff>
    </xdr:from>
    <xdr:to>
      <xdr:col>85</xdr:col>
      <xdr:colOff>177800</xdr:colOff>
      <xdr:row>39</xdr:row>
      <xdr:rowOff>43358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28135</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4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126124</xdr:rowOff>
    </xdr:from>
    <xdr:to>
      <xdr:col>81</xdr:col>
      <xdr:colOff>101600</xdr:colOff>
      <xdr:row>39</xdr:row>
      <xdr:rowOff>56274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47401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3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68479</xdr:rowOff>
    </xdr:from>
    <xdr:to>
      <xdr:col>76</xdr:col>
      <xdr:colOff>165100</xdr:colOff>
      <xdr:row>38</xdr:row>
      <xdr:rowOff>170079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161206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52591</xdr:rowOff>
    </xdr:from>
    <xdr:to>
      <xdr:col>72</xdr:col>
      <xdr:colOff>38100</xdr:colOff>
      <xdr:row>38</xdr:row>
      <xdr:rowOff>154191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145318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171120</xdr:rowOff>
    </xdr:from>
    <xdr:to>
      <xdr:col>67</xdr:col>
      <xdr:colOff>101600</xdr:colOff>
      <xdr:row>38</xdr:row>
      <xdr:rowOff>101270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92397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112700</xdr:rowOff>
    </xdr:from>
    <xdr:to>
      <xdr:col>85</xdr:col>
      <xdr:colOff>127000</xdr:colOff>
      <xdr:row>77</xdr:row>
      <xdr:rowOff>124180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14350"/>
          <a:ext cx="8382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107011</xdr:rowOff>
    </xdr:from>
    <xdr:to>
      <xdr:col>81</xdr:col>
      <xdr:colOff>50800</xdr:colOff>
      <xdr:row>77</xdr:row>
      <xdr:rowOff>112700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08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107011</xdr:rowOff>
    </xdr:from>
    <xdr:to>
      <xdr:col>76</xdr:col>
      <xdr:colOff>114300</xdr:colOff>
      <xdr:row>77</xdr:row>
      <xdr:rowOff>157975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08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157975</xdr:rowOff>
    </xdr:from>
    <xdr:to>
      <xdr:col>71</xdr:col>
      <xdr:colOff>177800</xdr:colOff>
      <xdr:row>78</xdr:row>
      <xdr:rowOff>2223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5962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128579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8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73380</xdr:rowOff>
    </xdr:from>
    <xdr:to>
      <xdr:col>85</xdr:col>
      <xdr:colOff>177800</xdr:colOff>
      <xdr:row>78</xdr:row>
      <xdr:rowOff>3530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51807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61900</xdr:rowOff>
    </xdr:from>
    <xdr:to>
      <xdr:col>81</xdr:col>
      <xdr:colOff>101600</xdr:colOff>
      <xdr:row>77</xdr:row>
      <xdr:rowOff>163500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154627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56211</xdr:rowOff>
    </xdr:from>
    <xdr:to>
      <xdr:col>76</xdr:col>
      <xdr:colOff>165100</xdr:colOff>
      <xdr:row>77</xdr:row>
      <xdr:rowOff>157811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148938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107175</xdr:rowOff>
    </xdr:from>
    <xdr:to>
      <xdr:col>72</xdr:col>
      <xdr:colOff>38100</xdr:colOff>
      <xdr:row>78</xdr:row>
      <xdr:rowOff>37325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28452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122873</xdr:rowOff>
    </xdr:from>
    <xdr:to>
      <xdr:col>67</xdr:col>
      <xdr:colOff>101600</xdr:colOff>
      <xdr:row>78</xdr:row>
      <xdr:rowOff>53023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44150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4266</xdr:rowOff>
    </xdr:from>
    <xdr:to>
      <xdr:col>85</xdr:col>
      <xdr:colOff>127000</xdr:colOff>
      <xdr:row>98</xdr:row>
      <xdr:rowOff>145872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06366"/>
          <a:ext cx="838200" cy="1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4266</xdr:rowOff>
    </xdr:from>
    <xdr:to>
      <xdr:col>81</xdr:col>
      <xdr:colOff>50800</xdr:colOff>
      <xdr:row>98</xdr:row>
      <xdr:rowOff>60034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06366"/>
          <a:ext cx="889000" cy="5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60034</xdr:rowOff>
    </xdr:from>
    <xdr:to>
      <xdr:col>76</xdr:col>
      <xdr:colOff>114300</xdr:colOff>
      <xdr:row>98</xdr:row>
      <xdr:rowOff>83010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62134"/>
          <a:ext cx="889000" cy="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83010</xdr:rowOff>
    </xdr:from>
    <xdr:to>
      <xdr:col>71</xdr:col>
      <xdr:colOff>177800</xdr:colOff>
      <xdr:row>98</xdr:row>
      <xdr:rowOff>157428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85110"/>
          <a:ext cx="889000" cy="7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136935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95072</xdr:rowOff>
    </xdr:from>
    <xdr:to>
      <xdr:col>85</xdr:col>
      <xdr:colOff>177800</xdr:colOff>
      <xdr:row>99</xdr:row>
      <xdr:rowOff>25222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124916</xdr:rowOff>
    </xdr:from>
    <xdr:to>
      <xdr:col>81</xdr:col>
      <xdr:colOff>101600</xdr:colOff>
      <xdr:row>98</xdr:row>
      <xdr:rowOff>55066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71593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9234</xdr:rowOff>
    </xdr:from>
    <xdr:to>
      <xdr:col>76</xdr:col>
      <xdr:colOff>165100</xdr:colOff>
      <xdr:row>98</xdr:row>
      <xdr:rowOff>110834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127361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32210</xdr:rowOff>
    </xdr:from>
    <xdr:to>
      <xdr:col>72</xdr:col>
      <xdr:colOff>38100</xdr:colOff>
      <xdr:row>98</xdr:row>
      <xdr:rowOff>133810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106628</xdr:rowOff>
    </xdr:from>
    <xdr:to>
      <xdr:col>67</xdr:col>
      <xdr:colOff>101600</xdr:colOff>
      <xdr:row>99</xdr:row>
      <xdr:rowOff>36778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27905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119446</xdr:rowOff>
    </xdr:from>
    <xdr:to>
      <xdr:col>116</xdr:col>
      <xdr:colOff>63500</xdr:colOff>
      <xdr:row>37</xdr:row>
      <xdr:rowOff>122852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463096"/>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122852</xdr:rowOff>
    </xdr:from>
    <xdr:to>
      <xdr:col>111</xdr:col>
      <xdr:colOff>177800</xdr:colOff>
      <xdr:row>37</xdr:row>
      <xdr:rowOff>126624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466502"/>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126624</xdr:rowOff>
    </xdr:from>
    <xdr:to>
      <xdr:col>107</xdr:col>
      <xdr:colOff>50800</xdr:colOff>
      <xdr:row>37</xdr:row>
      <xdr:rowOff>131699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470274"/>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131699</xdr:rowOff>
    </xdr:from>
    <xdr:to>
      <xdr:col>102</xdr:col>
      <xdr:colOff>114300</xdr:colOff>
      <xdr:row>37</xdr:row>
      <xdr:rowOff>133482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47534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92153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123677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68646</xdr:rowOff>
    </xdr:from>
    <xdr:to>
      <xdr:col>116</xdr:col>
      <xdr:colOff>114300</xdr:colOff>
      <xdr:row>37</xdr:row>
      <xdr:rowOff>170246</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91523</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72052</xdr:rowOff>
    </xdr:from>
    <xdr:to>
      <xdr:col>112</xdr:col>
      <xdr:colOff>38100</xdr:colOff>
      <xdr:row>38</xdr:row>
      <xdr:rowOff>2202</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18729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19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75824</xdr:rowOff>
    </xdr:from>
    <xdr:to>
      <xdr:col>107</xdr:col>
      <xdr:colOff>101600</xdr:colOff>
      <xdr:row>38</xdr:row>
      <xdr:rowOff>5974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22501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9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80899</xdr:rowOff>
    </xdr:from>
    <xdr:to>
      <xdr:col>102</xdr:col>
      <xdr:colOff>165100</xdr:colOff>
      <xdr:row>38</xdr:row>
      <xdr:rowOff>11049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27576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19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82682</xdr:rowOff>
    </xdr:from>
    <xdr:to>
      <xdr:col>98</xdr:col>
      <xdr:colOff>38100</xdr:colOff>
      <xdr:row>38</xdr:row>
      <xdr:rowOff>12832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29359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0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9913</xdr:rowOff>
    </xdr:from>
    <xdr:to>
      <xdr:col>116</xdr:col>
      <xdr:colOff>63500</xdr:colOff>
      <xdr:row>59</xdr:row>
      <xdr:rowOff>10008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25463"/>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10008</xdr:rowOff>
    </xdr:from>
    <xdr:to>
      <xdr:col>111</xdr:col>
      <xdr:colOff>177800</xdr:colOff>
      <xdr:row>59</xdr:row>
      <xdr:rowOff>10065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2555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10065</xdr:rowOff>
    </xdr:from>
    <xdr:to>
      <xdr:col>107</xdr:col>
      <xdr:colOff>50800</xdr:colOff>
      <xdr:row>59</xdr:row>
      <xdr:rowOff>10313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2561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10217</xdr:rowOff>
    </xdr:from>
    <xdr:to>
      <xdr:col>102</xdr:col>
      <xdr:colOff>114300</xdr:colOff>
      <xdr:row>59</xdr:row>
      <xdr:rowOff>10313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25767"/>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130563</xdr:rowOff>
    </xdr:from>
    <xdr:to>
      <xdr:col>116</xdr:col>
      <xdr:colOff>114300</xdr:colOff>
      <xdr:row>59</xdr:row>
      <xdr:rowOff>60713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45490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130658</xdr:rowOff>
    </xdr:from>
    <xdr:to>
      <xdr:col>112</xdr:col>
      <xdr:colOff>38100</xdr:colOff>
      <xdr:row>59</xdr:row>
      <xdr:rowOff>60808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130715</xdr:rowOff>
    </xdr:from>
    <xdr:to>
      <xdr:col>107</xdr:col>
      <xdr:colOff>101600</xdr:colOff>
      <xdr:row>59</xdr:row>
      <xdr:rowOff>60865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51992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130963</xdr:rowOff>
    </xdr:from>
    <xdr:to>
      <xdr:col>102</xdr:col>
      <xdr:colOff>165100</xdr:colOff>
      <xdr:row>59</xdr:row>
      <xdr:rowOff>61113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52240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130867</xdr:rowOff>
    </xdr:from>
    <xdr:to>
      <xdr:col>98</xdr:col>
      <xdr:colOff>38100</xdr:colOff>
      <xdr:row>59</xdr:row>
      <xdr:rowOff>61017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52144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51784</xdr:rowOff>
    </xdr:from>
    <xdr:to>
      <xdr:col>116</xdr:col>
      <xdr:colOff>63500</xdr:colOff>
      <xdr:row>76</xdr:row>
      <xdr:rowOff>83102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8198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74834</xdr:rowOff>
    </xdr:from>
    <xdr:to>
      <xdr:col>111</xdr:col>
      <xdr:colOff>177800</xdr:colOff>
      <xdr:row>76</xdr:row>
      <xdr:rowOff>83102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105034"/>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74834</xdr:rowOff>
    </xdr:from>
    <xdr:to>
      <xdr:col>107</xdr:col>
      <xdr:colOff>50800</xdr:colOff>
      <xdr:row>76</xdr:row>
      <xdr:rowOff>80474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05034"/>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157779</xdr:rowOff>
    </xdr:from>
    <xdr:to>
      <xdr:col>102</xdr:col>
      <xdr:colOff>114300</xdr:colOff>
      <xdr:row>76</xdr:row>
      <xdr:rowOff>80474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845079"/>
          <a:ext cx="889000" cy="26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984</xdr:rowOff>
    </xdr:from>
    <xdr:to>
      <xdr:col>116</xdr:col>
      <xdr:colOff>114300</xdr:colOff>
      <xdr:row>76</xdr:row>
      <xdr:rowOff>102584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150861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32302</xdr:rowOff>
    </xdr:from>
    <xdr:to>
      <xdr:col>112</xdr:col>
      <xdr:colOff>38100</xdr:colOff>
      <xdr:row>76</xdr:row>
      <xdr:rowOff>133902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24034</xdr:rowOff>
    </xdr:from>
    <xdr:to>
      <xdr:col>107</xdr:col>
      <xdr:colOff>101600</xdr:colOff>
      <xdr:row>76</xdr:row>
      <xdr:rowOff>125634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116761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4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29674</xdr:rowOff>
    </xdr:from>
    <xdr:to>
      <xdr:col>102</xdr:col>
      <xdr:colOff>165100</xdr:colOff>
      <xdr:row>76</xdr:row>
      <xdr:rowOff>131274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122401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106979</xdr:rowOff>
    </xdr:from>
    <xdr:to>
      <xdr:col>98</xdr:col>
      <xdr:colOff>38100</xdr:colOff>
      <xdr:row>75</xdr:row>
      <xdr:rowOff>37129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28256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8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baseline="0">
              <a:latin typeface="ＭＳ Ｐゴシック" panose="020B0600070205080204" pitchFamily="50" charset="-128"/>
              <a:ea typeface="ＭＳ Ｐゴシック" panose="020B0600070205080204" pitchFamily="50" charset="-128"/>
            </a:rPr>
            <a:t>518,410</a:t>
          </a:r>
          <a:r>
            <a:rPr kumimoji="1" lang="ja-JP" altLang="en-US" sz="1100" baseline="0">
              <a:latin typeface="ＭＳ Ｐゴシック" panose="020B0600070205080204" pitchFamily="50" charset="-128"/>
              <a:ea typeface="ＭＳ Ｐゴシック" panose="020B0600070205080204" pitchFamily="50" charset="-128"/>
            </a:rPr>
            <a:t>円であり、前年度から増加した主な項目は、維持補修費、扶助費及び普通建設事業費となっている。維持補修費は、市総合公園のローラースライダーのローラーを大規模交換したこと等により、対前年度比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34.4</a:t>
          </a:r>
          <a:r>
            <a:rPr kumimoji="1" lang="ja-JP" altLang="en-US" sz="1100" baseline="0">
              <a:latin typeface="ＭＳ Ｐゴシック" panose="020B0600070205080204" pitchFamily="50" charset="-128"/>
              <a:ea typeface="ＭＳ Ｐゴシック" panose="020B0600070205080204" pitchFamily="50" charset="-128"/>
            </a:rPr>
            <a:t>％増の</a:t>
          </a:r>
          <a:r>
            <a:rPr kumimoji="1" lang="en-US" altLang="ja-JP" sz="1100" baseline="0">
              <a:latin typeface="ＭＳ Ｐゴシック" panose="020B0600070205080204" pitchFamily="50" charset="-128"/>
              <a:ea typeface="ＭＳ Ｐゴシック" panose="020B0600070205080204" pitchFamily="50" charset="-128"/>
            </a:rPr>
            <a:t>8,272</a:t>
          </a:r>
          <a:r>
            <a:rPr kumimoji="1" lang="ja-JP" altLang="en-US" sz="1100" baseline="0">
              <a:latin typeface="ＭＳ Ｐゴシック" panose="020B0600070205080204" pitchFamily="50" charset="-128"/>
              <a:ea typeface="ＭＳ Ｐゴシック" panose="020B0600070205080204" pitchFamily="50" charset="-128"/>
            </a:rPr>
            <a:t>円、扶助費は、物価高騰対応重点支援地方創生臨時交付金を活用した低所得世帯等への支援事業の実施等により、対前年度比</a:t>
          </a:r>
          <a:r>
            <a:rPr kumimoji="1" lang="en-US" altLang="ja-JP" sz="1100" baseline="0">
              <a:latin typeface="ＭＳ Ｐゴシック" panose="020B0600070205080204" pitchFamily="50" charset="-128"/>
              <a:ea typeface="ＭＳ Ｐゴシック" panose="020B0600070205080204" pitchFamily="50" charset="-128"/>
            </a:rPr>
            <a:t>15.3</a:t>
          </a:r>
          <a:r>
            <a:rPr kumimoji="1" lang="ja-JP" altLang="en-US" sz="1100" baseline="0">
              <a:latin typeface="ＭＳ Ｐゴシック" panose="020B0600070205080204" pitchFamily="50" charset="-128"/>
              <a:ea typeface="ＭＳ Ｐゴシック" panose="020B0600070205080204" pitchFamily="50" charset="-128"/>
            </a:rPr>
            <a:t>％増の</a:t>
          </a:r>
          <a:r>
            <a:rPr kumimoji="1" lang="en-US" altLang="ja-JP" sz="1100" baseline="0">
              <a:latin typeface="ＭＳ Ｐゴシック" panose="020B0600070205080204" pitchFamily="50" charset="-128"/>
              <a:ea typeface="ＭＳ Ｐゴシック" panose="020B0600070205080204" pitchFamily="50" charset="-128"/>
            </a:rPr>
            <a:t>108,134</a:t>
          </a:r>
          <a:r>
            <a:rPr kumimoji="1" lang="ja-JP" altLang="en-US" sz="1100" baseline="0">
              <a:latin typeface="ＭＳ Ｐゴシック" panose="020B0600070205080204" pitchFamily="50" charset="-128"/>
              <a:ea typeface="ＭＳ Ｐゴシック" panose="020B0600070205080204" pitchFamily="50" charset="-128"/>
            </a:rPr>
            <a:t>円、普通建設事業費は、東温スマートインターチェンジに係る工事請負費の増加や重信中学校中校舎長寿命化改修工事などの中学校施設大規模改修事業に係る工事請負費の増加等により、対前年度比</a:t>
          </a:r>
          <a:r>
            <a:rPr kumimoji="1" lang="en-US" altLang="ja-JP" sz="1100" baseline="0">
              <a:latin typeface="ＭＳ Ｐゴシック" panose="020B0600070205080204" pitchFamily="50" charset="-128"/>
              <a:ea typeface="ＭＳ Ｐゴシック" panose="020B0600070205080204" pitchFamily="50" charset="-128"/>
            </a:rPr>
            <a:t>61.2</a:t>
          </a:r>
          <a:r>
            <a:rPr kumimoji="1" lang="ja-JP" altLang="en-US" sz="1100" baseline="0">
              <a:latin typeface="ＭＳ Ｐゴシック" panose="020B0600070205080204" pitchFamily="50" charset="-128"/>
              <a:ea typeface="ＭＳ Ｐゴシック" panose="020B0600070205080204" pitchFamily="50" charset="-128"/>
            </a:rPr>
            <a:t>％増の</a:t>
          </a:r>
          <a:r>
            <a:rPr kumimoji="1" lang="en-US" altLang="ja-JP" sz="1100" baseline="0">
              <a:latin typeface="ＭＳ Ｐゴシック" panose="020B0600070205080204" pitchFamily="50" charset="-128"/>
              <a:ea typeface="ＭＳ Ｐゴシック" panose="020B0600070205080204" pitchFamily="50" charset="-128"/>
            </a:rPr>
            <a:t>57,801</a:t>
          </a:r>
          <a:r>
            <a:rPr kumimoji="1" lang="ja-JP" altLang="en-US" sz="1100" baseline="0">
              <a:latin typeface="ＭＳ Ｐゴシック" panose="020B0600070205080204" pitchFamily="50" charset="-128"/>
              <a:ea typeface="ＭＳ Ｐゴシック" panose="020B0600070205080204" pitchFamily="50" charset="-128"/>
            </a:rPr>
            <a:t>円となっている。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また、減少した主な項目は、物件費、補助費等、積立金及び公債費となっており、物件費は、新型コロナウイルスワクチン接種の集団接種に係る委託料の減少等により、対前年度比</a:t>
          </a:r>
          <a:r>
            <a:rPr kumimoji="1" lang="en-US" altLang="ja-JP" sz="1100" baseline="0">
              <a:latin typeface="ＭＳ Ｐゴシック" panose="020B0600070205080204" pitchFamily="50" charset="-128"/>
              <a:ea typeface="ＭＳ Ｐゴシック" panose="020B0600070205080204" pitchFamily="50" charset="-128"/>
            </a:rPr>
            <a:t>3.1</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71,130</a:t>
          </a:r>
          <a:r>
            <a:rPr kumimoji="1" lang="ja-JP" altLang="en-US" sz="1100" baseline="0">
              <a:latin typeface="ＭＳ Ｐゴシック" panose="020B0600070205080204" pitchFamily="50" charset="-128"/>
              <a:ea typeface="ＭＳ Ｐゴシック" panose="020B0600070205080204" pitchFamily="50" charset="-128"/>
            </a:rPr>
            <a:t>円、補助費等は、水道事業会計や下水道事業会計への負担金及び補助金が減少したこと等により、対前年度比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10.9</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50,155</a:t>
          </a:r>
          <a:r>
            <a:rPr kumimoji="1" lang="ja-JP" altLang="en-US" sz="1100" baseline="0">
              <a:latin typeface="ＭＳ Ｐゴシック" panose="020B0600070205080204" pitchFamily="50" charset="-128"/>
              <a:ea typeface="ＭＳ Ｐゴシック" panose="020B0600070205080204" pitchFamily="50" charset="-128"/>
            </a:rPr>
            <a:t>円、積立金は、令和</a:t>
          </a:r>
          <a:r>
            <a:rPr kumimoji="1" lang="en-US" altLang="ja-JP" sz="1100" baseline="0">
              <a:latin typeface="ＭＳ Ｐゴシック" panose="020B0600070205080204" pitchFamily="50" charset="-128"/>
              <a:ea typeface="ＭＳ Ｐゴシック" panose="020B0600070205080204" pitchFamily="50" charset="-128"/>
            </a:rPr>
            <a:t>4</a:t>
          </a:r>
          <a:r>
            <a:rPr kumimoji="1" lang="ja-JP" altLang="en-US" sz="1100" baseline="0">
              <a:latin typeface="ＭＳ Ｐゴシック" panose="020B0600070205080204" pitchFamily="50" charset="-128"/>
              <a:ea typeface="ＭＳ Ｐゴシック" panose="020B0600070205080204" pitchFamily="50" charset="-128"/>
            </a:rPr>
            <a:t>年度には東温市土地開発公社の残余財産を原資とした産業用地等整備基金への積立金が約</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億円あったが、これが皆減になったこと等により、対前年度比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66.9</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18,380</a:t>
          </a:r>
          <a:r>
            <a:rPr kumimoji="1" lang="ja-JP" altLang="en-US" sz="1100" baseline="0">
              <a:latin typeface="ＭＳ Ｐゴシック" panose="020B0600070205080204" pitchFamily="50" charset="-128"/>
              <a:ea typeface="ＭＳ Ｐゴシック" panose="020B0600070205080204" pitchFamily="50" charset="-128"/>
            </a:rPr>
            <a:t>円、公債費は、消防救急デジタル無線施設整備事業（共通波）で借り入れた地方債の償還が令和</a:t>
          </a:r>
          <a:r>
            <a:rPr kumimoji="1" lang="en-US" altLang="ja-JP" sz="1100" baseline="0">
              <a:latin typeface="ＭＳ Ｐゴシック" panose="020B0600070205080204" pitchFamily="50" charset="-128"/>
              <a:ea typeface="ＭＳ Ｐゴシック" panose="020B0600070205080204" pitchFamily="50" charset="-128"/>
            </a:rPr>
            <a:t>4</a:t>
          </a:r>
          <a:r>
            <a:rPr kumimoji="1" lang="ja-JP" altLang="en-US" sz="1100" baseline="0">
              <a:latin typeface="ＭＳ Ｐゴシック" panose="020B0600070205080204" pitchFamily="50" charset="-128"/>
              <a:ea typeface="ＭＳ Ｐゴシック" panose="020B0600070205080204" pitchFamily="50" charset="-128"/>
            </a:rPr>
            <a:t>年度に完了したこと等により、対前年度比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1.8</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50,722</a:t>
          </a:r>
          <a:r>
            <a:rPr kumimoji="1" lang="ja-JP" altLang="en-US" sz="1100" baseline="0">
              <a:latin typeface="ＭＳ Ｐゴシック" panose="020B0600070205080204" pitchFamily="50" charset="-128"/>
              <a:ea typeface="ＭＳ Ｐゴシック" panose="020B0600070205080204" pitchFamily="50" charset="-128"/>
            </a:rPr>
            <a:t>円となっている。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9463</xdr:rowOff>
    </xdr:from>
    <xdr:to>
      <xdr:col>24</xdr:col>
      <xdr:colOff>63500</xdr:colOff>
      <xdr:row>38</xdr:row>
      <xdr:rowOff>13578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2456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9463</xdr:rowOff>
    </xdr:from>
    <xdr:to>
      <xdr:col>19</xdr:col>
      <xdr:colOff>177800</xdr:colOff>
      <xdr:row>38</xdr:row>
      <xdr:rowOff>12076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2456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12076</xdr:rowOff>
    </xdr:from>
    <xdr:to>
      <xdr:col>15</xdr:col>
      <xdr:colOff>50800</xdr:colOff>
      <xdr:row>38</xdr:row>
      <xdr:rowOff>14688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2717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11684</xdr:rowOff>
    </xdr:from>
    <xdr:to>
      <xdr:col>10</xdr:col>
      <xdr:colOff>114300</xdr:colOff>
      <xdr:row>38</xdr:row>
      <xdr:rowOff>14688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26784"/>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3638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134228</xdr:rowOff>
    </xdr:from>
    <xdr:to>
      <xdr:col>24</xdr:col>
      <xdr:colOff>114300</xdr:colOff>
      <xdr:row>38</xdr:row>
      <xdr:rowOff>64378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49155</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130113</xdr:rowOff>
    </xdr:from>
    <xdr:to>
      <xdr:col>20</xdr:col>
      <xdr:colOff>38100</xdr:colOff>
      <xdr:row>38</xdr:row>
      <xdr:rowOff>60263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51390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6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132726</xdr:rowOff>
    </xdr:from>
    <xdr:to>
      <xdr:col>15</xdr:col>
      <xdr:colOff>101600</xdr:colOff>
      <xdr:row>38</xdr:row>
      <xdr:rowOff>62876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54003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6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135339</xdr:rowOff>
    </xdr:from>
    <xdr:to>
      <xdr:col>10</xdr:col>
      <xdr:colOff>165100</xdr:colOff>
      <xdr:row>38</xdr:row>
      <xdr:rowOff>65489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56615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7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132334</xdr:rowOff>
    </xdr:from>
    <xdr:to>
      <xdr:col>6</xdr:col>
      <xdr:colOff>38100</xdr:colOff>
      <xdr:row>38</xdr:row>
      <xdr:rowOff>62485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53611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86501</xdr:rowOff>
    </xdr:from>
    <xdr:to>
      <xdr:col>24</xdr:col>
      <xdr:colOff>63500</xdr:colOff>
      <xdr:row>58</xdr:row>
      <xdr:rowOff>101967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30601"/>
          <a:ext cx="8382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56692</xdr:rowOff>
    </xdr:from>
    <xdr:to>
      <xdr:col>19</xdr:col>
      <xdr:colOff>177800</xdr:colOff>
      <xdr:row>58</xdr:row>
      <xdr:rowOff>86501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0792"/>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51333</xdr:rowOff>
    </xdr:from>
    <xdr:to>
      <xdr:col>15</xdr:col>
      <xdr:colOff>50800</xdr:colOff>
      <xdr:row>58</xdr:row>
      <xdr:rowOff>56692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3983"/>
          <a:ext cx="889000" cy="1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51333</xdr:rowOff>
    </xdr:from>
    <xdr:to>
      <xdr:col>10</xdr:col>
      <xdr:colOff>114300</xdr:colOff>
      <xdr:row>58</xdr:row>
      <xdr:rowOff>106225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23983"/>
          <a:ext cx="889000" cy="2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51167</xdr:rowOff>
    </xdr:from>
    <xdr:to>
      <xdr:col>24</xdr:col>
      <xdr:colOff>114300</xdr:colOff>
      <xdr:row>58</xdr:row>
      <xdr:rowOff>152767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137544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35701</xdr:rowOff>
    </xdr:from>
    <xdr:to>
      <xdr:col>20</xdr:col>
      <xdr:colOff>38100</xdr:colOff>
      <xdr:row>58</xdr:row>
      <xdr:rowOff>137301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128428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5892</xdr:rowOff>
    </xdr:from>
    <xdr:to>
      <xdr:col>15</xdr:col>
      <xdr:colOff>101600</xdr:colOff>
      <xdr:row>58</xdr:row>
      <xdr:rowOff>107492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98619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533</xdr:rowOff>
    </xdr:from>
    <xdr:to>
      <xdr:col>10</xdr:col>
      <xdr:colOff>165100</xdr:colOff>
      <xdr:row>57</xdr:row>
      <xdr:rowOff>102133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93260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6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55425</xdr:rowOff>
    </xdr:from>
    <xdr:to>
      <xdr:col>6</xdr:col>
      <xdr:colOff>38100</xdr:colOff>
      <xdr:row>58</xdr:row>
      <xdr:rowOff>157025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148152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169993</xdr:rowOff>
    </xdr:from>
    <xdr:to>
      <xdr:col>24</xdr:col>
      <xdr:colOff>63500</xdr:colOff>
      <xdr:row>77</xdr:row>
      <xdr:rowOff>59655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0193"/>
          <a:ext cx="8382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171396</xdr:rowOff>
    </xdr:from>
    <xdr:to>
      <xdr:col>19</xdr:col>
      <xdr:colOff>177800</xdr:colOff>
      <xdr:row>77</xdr:row>
      <xdr:rowOff>59655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01596"/>
          <a:ext cx="889000" cy="5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171396</xdr:rowOff>
    </xdr:from>
    <xdr:to>
      <xdr:col>15</xdr:col>
      <xdr:colOff>50800</xdr:colOff>
      <xdr:row>77</xdr:row>
      <xdr:rowOff>104206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1596"/>
          <a:ext cx="889000" cy="10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104206</xdr:rowOff>
    </xdr:from>
    <xdr:to>
      <xdr:col>10</xdr:col>
      <xdr:colOff>114300</xdr:colOff>
      <xdr:row>77</xdr:row>
      <xdr:rowOff>116588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5856"/>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116615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128843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119193</xdr:rowOff>
    </xdr:from>
    <xdr:to>
      <xdr:col>24</xdr:col>
      <xdr:colOff>114300</xdr:colOff>
      <xdr:row>77</xdr:row>
      <xdr:rowOff>49343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97620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8855</xdr:rowOff>
    </xdr:from>
    <xdr:to>
      <xdr:col>20</xdr:col>
      <xdr:colOff>38100</xdr:colOff>
      <xdr:row>77</xdr:row>
      <xdr:rowOff>110455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101582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120596</xdr:rowOff>
    </xdr:from>
    <xdr:to>
      <xdr:col>15</xdr:col>
      <xdr:colOff>101600</xdr:colOff>
      <xdr:row>77</xdr:row>
      <xdr:rowOff>50746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53406</xdr:rowOff>
    </xdr:from>
    <xdr:to>
      <xdr:col>10</xdr:col>
      <xdr:colOff>165100</xdr:colOff>
      <xdr:row>77</xdr:row>
      <xdr:rowOff>155006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146133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65788</xdr:rowOff>
    </xdr:from>
    <xdr:to>
      <xdr:col>6</xdr:col>
      <xdr:colOff>38100</xdr:colOff>
      <xdr:row>77</xdr:row>
      <xdr:rowOff>167388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158515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6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14777</xdr:rowOff>
    </xdr:from>
    <xdr:to>
      <xdr:col>24</xdr:col>
      <xdr:colOff>63500</xdr:colOff>
      <xdr:row>97</xdr:row>
      <xdr:rowOff>40762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45427"/>
          <a:ext cx="8382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14777</xdr:rowOff>
    </xdr:from>
    <xdr:to>
      <xdr:col>19</xdr:col>
      <xdr:colOff>177800</xdr:colOff>
      <xdr:row>97</xdr:row>
      <xdr:rowOff>23746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45427"/>
          <a:ext cx="8890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23746</xdr:rowOff>
    </xdr:from>
    <xdr:to>
      <xdr:col>15</xdr:col>
      <xdr:colOff>50800</xdr:colOff>
      <xdr:row>97</xdr:row>
      <xdr:rowOff>99809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4396"/>
          <a:ext cx="889000" cy="7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124720</xdr:rowOff>
    </xdr:from>
    <xdr:to>
      <xdr:col>10</xdr:col>
      <xdr:colOff>114300</xdr:colOff>
      <xdr:row>97</xdr:row>
      <xdr:rowOff>99809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83920"/>
          <a:ext cx="889000" cy="14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161412</xdr:rowOff>
    </xdr:from>
    <xdr:to>
      <xdr:col>24</xdr:col>
      <xdr:colOff>114300</xdr:colOff>
      <xdr:row>97</xdr:row>
      <xdr:rowOff>91562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139839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135427</xdr:rowOff>
    </xdr:from>
    <xdr:to>
      <xdr:col>20</xdr:col>
      <xdr:colOff>38100</xdr:colOff>
      <xdr:row>97</xdr:row>
      <xdr:rowOff>65577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56704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144396</xdr:rowOff>
    </xdr:from>
    <xdr:to>
      <xdr:col>15</xdr:col>
      <xdr:colOff>101600</xdr:colOff>
      <xdr:row>97</xdr:row>
      <xdr:rowOff>74546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65673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49009</xdr:rowOff>
    </xdr:from>
    <xdr:to>
      <xdr:col>10</xdr:col>
      <xdr:colOff>165100</xdr:colOff>
      <xdr:row>97</xdr:row>
      <xdr:rowOff>150609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141736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73920</xdr:rowOff>
    </xdr:from>
    <xdr:to>
      <xdr:col>6</xdr:col>
      <xdr:colOff>38100</xdr:colOff>
      <xdr:row>97</xdr:row>
      <xdr:rowOff>4070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152502</xdr:rowOff>
    </xdr:from>
    <xdr:to>
      <xdr:col>55</xdr:col>
      <xdr:colOff>0</xdr:colOff>
      <xdr:row>37</xdr:row>
      <xdr:rowOff>152959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9615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152959</xdr:rowOff>
    </xdr:from>
    <xdr:to>
      <xdr:col>50</xdr:col>
      <xdr:colOff>114300</xdr:colOff>
      <xdr:row>37</xdr:row>
      <xdr:rowOff>153188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660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153188</xdr:rowOff>
    </xdr:from>
    <xdr:to>
      <xdr:col>45</xdr:col>
      <xdr:colOff>177800</xdr:colOff>
      <xdr:row>37</xdr:row>
      <xdr:rowOff>154331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9683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153873</xdr:rowOff>
    </xdr:from>
    <xdr:to>
      <xdr:col>41</xdr:col>
      <xdr:colOff>50800</xdr:colOff>
      <xdr:row>37</xdr:row>
      <xdr:rowOff>154331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9752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101702</xdr:rowOff>
    </xdr:from>
    <xdr:to>
      <xdr:col>55</xdr:col>
      <xdr:colOff>50800</xdr:colOff>
      <xdr:row>38</xdr:row>
      <xdr:rowOff>31852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124579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9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102159</xdr:rowOff>
    </xdr:from>
    <xdr:to>
      <xdr:col>50</xdr:col>
      <xdr:colOff>165100</xdr:colOff>
      <xdr:row>38</xdr:row>
      <xdr:rowOff>32309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48836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22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102388</xdr:rowOff>
    </xdr:from>
    <xdr:to>
      <xdr:col>46</xdr:col>
      <xdr:colOff>38100</xdr:colOff>
      <xdr:row>38</xdr:row>
      <xdr:rowOff>32538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23665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103531</xdr:rowOff>
    </xdr:from>
    <xdr:to>
      <xdr:col>41</xdr:col>
      <xdr:colOff>101600</xdr:colOff>
      <xdr:row>38</xdr:row>
      <xdr:rowOff>33680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24807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103073</xdr:rowOff>
    </xdr:from>
    <xdr:to>
      <xdr:col>36</xdr:col>
      <xdr:colOff>165100</xdr:colOff>
      <xdr:row>38</xdr:row>
      <xdr:rowOff>33223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24351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123145</xdr:rowOff>
    </xdr:from>
    <xdr:to>
      <xdr:col>55</xdr:col>
      <xdr:colOff>0</xdr:colOff>
      <xdr:row>56</xdr:row>
      <xdr:rowOff>169228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24345"/>
          <a:ext cx="8382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100762</xdr:rowOff>
    </xdr:from>
    <xdr:to>
      <xdr:col>50</xdr:col>
      <xdr:colOff>114300</xdr:colOff>
      <xdr:row>56</xdr:row>
      <xdr:rowOff>169228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01962"/>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91599</xdr:rowOff>
    </xdr:from>
    <xdr:to>
      <xdr:col>45</xdr:col>
      <xdr:colOff>177800</xdr:colOff>
      <xdr:row>56</xdr:row>
      <xdr:rowOff>100762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92799"/>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91599</xdr:rowOff>
    </xdr:from>
    <xdr:to>
      <xdr:col>41</xdr:col>
      <xdr:colOff>50800</xdr:colOff>
      <xdr:row>56</xdr:row>
      <xdr:rowOff>154140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92799"/>
          <a:ext cx="889000" cy="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72345</xdr:rowOff>
    </xdr:from>
    <xdr:to>
      <xdr:col>55</xdr:col>
      <xdr:colOff>50800</xdr:colOff>
      <xdr:row>57</xdr:row>
      <xdr:rowOff>2495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95222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118428</xdr:rowOff>
    </xdr:from>
    <xdr:to>
      <xdr:col>50</xdr:col>
      <xdr:colOff>165100</xdr:colOff>
      <xdr:row>57</xdr:row>
      <xdr:rowOff>48578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65105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9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49962</xdr:rowOff>
    </xdr:from>
    <xdr:to>
      <xdr:col>46</xdr:col>
      <xdr:colOff>38100</xdr:colOff>
      <xdr:row>56</xdr:row>
      <xdr:rowOff>151562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40799</xdr:rowOff>
    </xdr:from>
    <xdr:to>
      <xdr:col>41</xdr:col>
      <xdr:colOff>101600</xdr:colOff>
      <xdr:row>56</xdr:row>
      <xdr:rowOff>142399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133526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7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103340</xdr:rowOff>
    </xdr:from>
    <xdr:to>
      <xdr:col>36</xdr:col>
      <xdr:colOff>165100</xdr:colOff>
      <xdr:row>57</xdr:row>
      <xdr:rowOff>33490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24617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7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119748</xdr:rowOff>
    </xdr:from>
    <xdr:to>
      <xdr:col>55</xdr:col>
      <xdr:colOff>0</xdr:colOff>
      <xdr:row>78</xdr:row>
      <xdr:rowOff>126085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2848"/>
          <a:ext cx="8382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72656</xdr:rowOff>
    </xdr:from>
    <xdr:to>
      <xdr:col>50</xdr:col>
      <xdr:colOff>114300</xdr:colOff>
      <xdr:row>78</xdr:row>
      <xdr:rowOff>119748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45756"/>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72656</xdr:rowOff>
    </xdr:from>
    <xdr:to>
      <xdr:col>45</xdr:col>
      <xdr:colOff>177800</xdr:colOff>
      <xdr:row>78</xdr:row>
      <xdr:rowOff>107214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45756"/>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107214</xdr:rowOff>
    </xdr:from>
    <xdr:to>
      <xdr:col>41</xdr:col>
      <xdr:colOff>50800</xdr:colOff>
      <xdr:row>78</xdr:row>
      <xdr:rowOff>153682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80314"/>
          <a:ext cx="8890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75285</xdr:rowOff>
    </xdr:from>
    <xdr:to>
      <xdr:col>55</xdr:col>
      <xdr:colOff>50800</xdr:colOff>
      <xdr:row>79</xdr:row>
      <xdr:rowOff>5435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161662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68948</xdr:rowOff>
    </xdr:from>
    <xdr:to>
      <xdr:col>50</xdr:col>
      <xdr:colOff>165100</xdr:colOff>
      <xdr:row>78</xdr:row>
      <xdr:rowOff>170548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161675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21856</xdr:rowOff>
    </xdr:from>
    <xdr:to>
      <xdr:col>46</xdr:col>
      <xdr:colOff>38100</xdr:colOff>
      <xdr:row>78</xdr:row>
      <xdr:rowOff>123456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114583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56414</xdr:rowOff>
    </xdr:from>
    <xdr:to>
      <xdr:col>41</xdr:col>
      <xdr:colOff>101600</xdr:colOff>
      <xdr:row>78</xdr:row>
      <xdr:rowOff>158014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149141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102882</xdr:rowOff>
    </xdr:from>
    <xdr:to>
      <xdr:col>36</xdr:col>
      <xdr:colOff>165100</xdr:colOff>
      <xdr:row>79</xdr:row>
      <xdr:rowOff>33032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24159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143901</xdr:rowOff>
    </xdr:from>
    <xdr:to>
      <xdr:col>55</xdr:col>
      <xdr:colOff>0</xdr:colOff>
      <xdr:row>97</xdr:row>
      <xdr:rowOff>82578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03101"/>
          <a:ext cx="838200" cy="1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143901</xdr:rowOff>
    </xdr:from>
    <xdr:to>
      <xdr:col>50</xdr:col>
      <xdr:colOff>114300</xdr:colOff>
      <xdr:row>97</xdr:row>
      <xdr:rowOff>129870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03101"/>
          <a:ext cx="889000" cy="1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129870</xdr:rowOff>
    </xdr:from>
    <xdr:to>
      <xdr:col>45</xdr:col>
      <xdr:colOff>177800</xdr:colOff>
      <xdr:row>97</xdr:row>
      <xdr:rowOff>138649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60520"/>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138649</xdr:rowOff>
    </xdr:from>
    <xdr:to>
      <xdr:col>41</xdr:col>
      <xdr:colOff>50800</xdr:colOff>
      <xdr:row>97</xdr:row>
      <xdr:rowOff>148154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6929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105757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31778</xdr:rowOff>
    </xdr:from>
    <xdr:to>
      <xdr:col>55</xdr:col>
      <xdr:colOff>50800</xdr:colOff>
      <xdr:row>97</xdr:row>
      <xdr:rowOff>133378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10205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93101</xdr:rowOff>
    </xdr:from>
    <xdr:to>
      <xdr:col>50</xdr:col>
      <xdr:colOff>165100</xdr:colOff>
      <xdr:row>97</xdr:row>
      <xdr:rowOff>23251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39778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79070</xdr:rowOff>
    </xdr:from>
    <xdr:to>
      <xdr:col>46</xdr:col>
      <xdr:colOff>38100</xdr:colOff>
      <xdr:row>98</xdr:row>
      <xdr:rowOff>9220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87849</xdr:rowOff>
    </xdr:from>
    <xdr:to>
      <xdr:col>41</xdr:col>
      <xdr:colOff>101600</xdr:colOff>
      <xdr:row>98</xdr:row>
      <xdr:rowOff>17999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1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97354</xdr:rowOff>
    </xdr:from>
    <xdr:to>
      <xdr:col>36</xdr:col>
      <xdr:colOff>165100</xdr:colOff>
      <xdr:row>98</xdr:row>
      <xdr:rowOff>27504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18631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171037</xdr:rowOff>
    </xdr:from>
    <xdr:to>
      <xdr:col>85</xdr:col>
      <xdr:colOff>127000</xdr:colOff>
      <xdr:row>37</xdr:row>
      <xdr:rowOff>65329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43237"/>
          <a:ext cx="838200" cy="6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65329</xdr:rowOff>
    </xdr:from>
    <xdr:to>
      <xdr:col>81</xdr:col>
      <xdr:colOff>50800</xdr:colOff>
      <xdr:row>37</xdr:row>
      <xdr:rowOff>68034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0897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68034</xdr:rowOff>
    </xdr:from>
    <xdr:to>
      <xdr:col>76</xdr:col>
      <xdr:colOff>114300</xdr:colOff>
      <xdr:row>37</xdr:row>
      <xdr:rowOff>93142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11684"/>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88817</xdr:rowOff>
    </xdr:from>
    <xdr:to>
      <xdr:col>71</xdr:col>
      <xdr:colOff>177800</xdr:colOff>
      <xdr:row>37</xdr:row>
      <xdr:rowOff>93142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32467"/>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120237</xdr:rowOff>
    </xdr:from>
    <xdr:to>
      <xdr:col>85</xdr:col>
      <xdr:colOff>177800</xdr:colOff>
      <xdr:row>37</xdr:row>
      <xdr:rowOff>50387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98664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14529</xdr:rowOff>
    </xdr:from>
    <xdr:to>
      <xdr:col>81</xdr:col>
      <xdr:colOff>101600</xdr:colOff>
      <xdr:row>37</xdr:row>
      <xdr:rowOff>116129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107256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17234</xdr:rowOff>
    </xdr:from>
    <xdr:to>
      <xdr:col>76</xdr:col>
      <xdr:colOff>165100</xdr:colOff>
      <xdr:row>37</xdr:row>
      <xdr:rowOff>118834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109961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42342</xdr:rowOff>
    </xdr:from>
    <xdr:to>
      <xdr:col>72</xdr:col>
      <xdr:colOff>38100</xdr:colOff>
      <xdr:row>37</xdr:row>
      <xdr:rowOff>143942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38017</xdr:rowOff>
    </xdr:from>
    <xdr:to>
      <xdr:col>67</xdr:col>
      <xdr:colOff>101600</xdr:colOff>
      <xdr:row>37</xdr:row>
      <xdr:rowOff>139617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146772</xdr:rowOff>
    </xdr:from>
    <xdr:to>
      <xdr:col>85</xdr:col>
      <xdr:colOff>127000</xdr:colOff>
      <xdr:row>57</xdr:row>
      <xdr:rowOff>36974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47972"/>
          <a:ext cx="83820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147998</xdr:rowOff>
    </xdr:from>
    <xdr:to>
      <xdr:col>81</xdr:col>
      <xdr:colOff>50800</xdr:colOff>
      <xdr:row>57</xdr:row>
      <xdr:rowOff>36974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49198"/>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131463</xdr:rowOff>
    </xdr:from>
    <xdr:to>
      <xdr:col>76</xdr:col>
      <xdr:colOff>114300</xdr:colOff>
      <xdr:row>56</xdr:row>
      <xdr:rowOff>147998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32663"/>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63172</xdr:rowOff>
    </xdr:from>
    <xdr:to>
      <xdr:col>71</xdr:col>
      <xdr:colOff>177800</xdr:colOff>
      <xdr:row>56</xdr:row>
      <xdr:rowOff>131463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64372"/>
          <a:ext cx="889000" cy="6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95972</xdr:rowOff>
    </xdr:from>
    <xdr:to>
      <xdr:col>85</xdr:col>
      <xdr:colOff>177800</xdr:colOff>
      <xdr:row>57</xdr:row>
      <xdr:rowOff>26122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74399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157624</xdr:rowOff>
    </xdr:from>
    <xdr:to>
      <xdr:col>81</xdr:col>
      <xdr:colOff>101600</xdr:colOff>
      <xdr:row>57</xdr:row>
      <xdr:rowOff>87774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78901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97198</xdr:rowOff>
    </xdr:from>
    <xdr:to>
      <xdr:col>76</xdr:col>
      <xdr:colOff>165100</xdr:colOff>
      <xdr:row>57</xdr:row>
      <xdr:rowOff>27348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18475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80663</xdr:rowOff>
    </xdr:from>
    <xdr:to>
      <xdr:col>72</xdr:col>
      <xdr:colOff>38100</xdr:colOff>
      <xdr:row>57</xdr:row>
      <xdr:rowOff>10813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12372</xdr:rowOff>
    </xdr:from>
    <xdr:to>
      <xdr:col>67</xdr:col>
      <xdr:colOff>101600</xdr:colOff>
      <xdr:row>56</xdr:row>
      <xdr:rowOff>113972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105099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164007</xdr:rowOff>
    </xdr:from>
    <xdr:to>
      <xdr:col>85</xdr:col>
      <xdr:colOff>127000</xdr:colOff>
      <xdr:row>79</xdr:row>
      <xdr:rowOff>5474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37107"/>
          <a:ext cx="8382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119278</xdr:rowOff>
    </xdr:from>
    <xdr:to>
      <xdr:col>81</xdr:col>
      <xdr:colOff>50800</xdr:colOff>
      <xdr:row>79</xdr:row>
      <xdr:rowOff>5474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92378"/>
          <a:ext cx="889000" cy="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103391</xdr:rowOff>
    </xdr:from>
    <xdr:to>
      <xdr:col>76</xdr:col>
      <xdr:colOff>114300</xdr:colOff>
      <xdr:row>78</xdr:row>
      <xdr:rowOff>119278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76491"/>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50470</xdr:rowOff>
    </xdr:from>
    <xdr:to>
      <xdr:col>71</xdr:col>
      <xdr:colOff>177800</xdr:colOff>
      <xdr:row>78</xdr:row>
      <xdr:rowOff>103391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23570"/>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113207</xdr:rowOff>
    </xdr:from>
    <xdr:to>
      <xdr:col>85</xdr:col>
      <xdr:colOff>177800</xdr:colOff>
      <xdr:row>79</xdr:row>
      <xdr:rowOff>43357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28134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126124</xdr:rowOff>
    </xdr:from>
    <xdr:to>
      <xdr:col>81</xdr:col>
      <xdr:colOff>101600</xdr:colOff>
      <xdr:row>79</xdr:row>
      <xdr:rowOff>56274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47401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9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68478</xdr:rowOff>
    </xdr:from>
    <xdr:to>
      <xdr:col>76</xdr:col>
      <xdr:colOff>165100</xdr:colOff>
      <xdr:row>78</xdr:row>
      <xdr:rowOff>170078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161205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3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52591</xdr:rowOff>
    </xdr:from>
    <xdr:to>
      <xdr:col>72</xdr:col>
      <xdr:colOff>38100</xdr:colOff>
      <xdr:row>78</xdr:row>
      <xdr:rowOff>154191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145318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1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171120</xdr:rowOff>
    </xdr:from>
    <xdr:to>
      <xdr:col>67</xdr:col>
      <xdr:colOff>101600</xdr:colOff>
      <xdr:row>78</xdr:row>
      <xdr:rowOff>101270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92397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112700</xdr:rowOff>
    </xdr:from>
    <xdr:to>
      <xdr:col>85</xdr:col>
      <xdr:colOff>127000</xdr:colOff>
      <xdr:row>97</xdr:row>
      <xdr:rowOff>124180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43350"/>
          <a:ext cx="8382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107011</xdr:rowOff>
    </xdr:from>
    <xdr:to>
      <xdr:col>81</xdr:col>
      <xdr:colOff>50800</xdr:colOff>
      <xdr:row>97</xdr:row>
      <xdr:rowOff>112700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37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107011</xdr:rowOff>
    </xdr:from>
    <xdr:to>
      <xdr:col>76</xdr:col>
      <xdr:colOff>114300</xdr:colOff>
      <xdr:row>97</xdr:row>
      <xdr:rowOff>157975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37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157975</xdr:rowOff>
    </xdr:from>
    <xdr:to>
      <xdr:col>71</xdr:col>
      <xdr:colOff>177800</xdr:colOff>
      <xdr:row>98</xdr:row>
      <xdr:rowOff>2223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8862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73380</xdr:rowOff>
    </xdr:from>
    <xdr:to>
      <xdr:col>85</xdr:col>
      <xdr:colOff>177800</xdr:colOff>
      <xdr:row>98</xdr:row>
      <xdr:rowOff>3530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51807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61900</xdr:rowOff>
    </xdr:from>
    <xdr:to>
      <xdr:col>81</xdr:col>
      <xdr:colOff>101600</xdr:colOff>
      <xdr:row>97</xdr:row>
      <xdr:rowOff>163500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154627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56211</xdr:rowOff>
    </xdr:from>
    <xdr:to>
      <xdr:col>76</xdr:col>
      <xdr:colOff>165100</xdr:colOff>
      <xdr:row>97</xdr:row>
      <xdr:rowOff>157811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148938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107175</xdr:rowOff>
    </xdr:from>
    <xdr:to>
      <xdr:col>72</xdr:col>
      <xdr:colOff>38100</xdr:colOff>
      <xdr:row>98</xdr:row>
      <xdr:rowOff>37325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28452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122873</xdr:rowOff>
    </xdr:from>
    <xdr:to>
      <xdr:col>67</xdr:col>
      <xdr:colOff>101600</xdr:colOff>
      <xdr:row>98</xdr:row>
      <xdr:rowOff>53023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44150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増加した主な項目は、民生費、消防費及び教育費となっている。民生費は、住民税非課税世帯物価高騰支援給付金事業の実施や自立支援給付事業で障害福祉サービス費が増加したこと等により、対前年度比</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202,049</a:t>
          </a:r>
          <a:r>
            <a:rPr kumimoji="1" lang="ja-JP" altLang="en-US" sz="1100">
              <a:latin typeface="ＭＳ Ｐゴシック" panose="020B0600070205080204" pitchFamily="50" charset="-128"/>
              <a:ea typeface="ＭＳ Ｐゴシック" panose="020B0600070205080204" pitchFamily="50" charset="-128"/>
            </a:rPr>
            <a:t>円、消防費は、松山圏域消防指令センターの整備に係る負担金が増加したこと等により、対前年度比</a:t>
          </a:r>
          <a:r>
            <a:rPr kumimoji="1" lang="en-US" altLang="ja-JP" sz="1100">
              <a:latin typeface="ＭＳ Ｐゴシック" panose="020B0600070205080204" pitchFamily="50" charset="-128"/>
              <a:ea typeface="ＭＳ Ｐゴシック" panose="020B0600070205080204" pitchFamily="50" charset="-128"/>
            </a:rPr>
            <a:t>20.4</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20,355</a:t>
          </a:r>
          <a:r>
            <a:rPr kumimoji="1" lang="ja-JP" altLang="en-US" sz="1100">
              <a:latin typeface="ＭＳ Ｐゴシック" panose="020B0600070205080204" pitchFamily="50" charset="-128"/>
              <a:ea typeface="ＭＳ Ｐゴシック" panose="020B0600070205080204" pitchFamily="50" charset="-128"/>
            </a:rPr>
            <a:t>円、教育費は小学校及び中学校施設の大規模改修に係る工事請負費の増加等により、対前年度比</a:t>
          </a:r>
          <a:r>
            <a:rPr kumimoji="1" lang="en-US" altLang="ja-JP" sz="1100">
              <a:latin typeface="ＭＳ Ｐゴシック" panose="020B0600070205080204" pitchFamily="50" charset="-128"/>
              <a:ea typeface="ＭＳ Ｐゴシック" panose="020B0600070205080204" pitchFamily="50" charset="-128"/>
            </a:rPr>
            <a:t>17.6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54,072</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また、減少した主な項目は、総務費、衛生費、土木費及び公債費となっている。総務費は前年度決算剰余金が減少したことによる財政調整基金積立金の減少等により、対前年度比</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59,807</a:t>
          </a:r>
          <a:r>
            <a:rPr kumimoji="1" lang="ja-JP" altLang="en-US" sz="1100">
              <a:latin typeface="ＭＳ Ｐゴシック" panose="020B0600070205080204" pitchFamily="50" charset="-128"/>
              <a:ea typeface="ＭＳ Ｐゴシック" panose="020B0600070205080204" pitchFamily="50" charset="-128"/>
            </a:rPr>
            <a:t>円、衛生費は新型コロナウイルスワクチン接種の集団接種に係る委託料の減少等により、対前年度比</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45,484</a:t>
          </a:r>
          <a:r>
            <a:rPr kumimoji="1" lang="ja-JP" altLang="en-US" sz="1100">
              <a:latin typeface="ＭＳ Ｐゴシック" panose="020B0600070205080204" pitchFamily="50" charset="-128"/>
              <a:ea typeface="ＭＳ Ｐゴシック" panose="020B0600070205080204" pitchFamily="50" charset="-128"/>
            </a:rPr>
            <a:t>円、土木費は産業用地等整備基金積立金の減少等により、対前年度比</a:t>
          </a:r>
          <a:r>
            <a:rPr kumimoji="1" lang="en-US" altLang="ja-JP" sz="1100">
              <a:latin typeface="ＭＳ Ｐゴシック" panose="020B0600070205080204" pitchFamily="50" charset="-128"/>
              <a:ea typeface="ＭＳ Ｐゴシック" panose="020B0600070205080204" pitchFamily="50" charset="-128"/>
            </a:rPr>
            <a:t>32.5</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49,994</a:t>
          </a:r>
          <a:r>
            <a:rPr kumimoji="1" lang="ja-JP" altLang="en-US" sz="1100">
              <a:latin typeface="ＭＳ Ｐゴシック" panose="020B0600070205080204" pitchFamily="50" charset="-128"/>
              <a:ea typeface="ＭＳ Ｐゴシック" panose="020B0600070205080204" pitchFamily="50" charset="-128"/>
            </a:rPr>
            <a:t>円、公債費は、消防救急デジタル無線施設整備事業（共通波）で借り入れた地方債の償還が令和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年度に完了したこと等により、対前年度比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50,722</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交付税及び市税は増加したものの、臨時財政対策債の減少により、実質単年度収支は赤字となった。財政調整基金は前年度決算剰余金の積立額よりも取崩額の方が多かったため減少し、標準財政規模比は対前年度比</a:t>
          </a:r>
          <a:r>
            <a:rPr kumimoji="1" lang="en-US" altLang="ja-JP" sz="1100">
              <a:latin typeface="ＭＳ ゴシック" pitchFamily="49" charset="-128"/>
              <a:ea typeface="ＭＳ ゴシック" pitchFamily="49" charset="-128"/>
            </a:rPr>
            <a:t>3.1</a:t>
          </a:r>
          <a:r>
            <a:rPr kumimoji="1" lang="ja-JP" altLang="en-US" sz="1100">
              <a:latin typeface="ＭＳ ゴシック" pitchFamily="49" charset="-128"/>
              <a:ea typeface="ＭＳ ゴシック" pitchFamily="49" charset="-128"/>
            </a:rPr>
            <a:t>％減の</a:t>
          </a:r>
          <a:r>
            <a:rPr kumimoji="1" lang="en-US" altLang="ja-JP" sz="1100">
              <a:latin typeface="ＭＳ ゴシック" pitchFamily="49" charset="-128"/>
              <a:ea typeface="ＭＳ ゴシック" pitchFamily="49" charset="-128"/>
            </a:rPr>
            <a:t>34.58</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今後も引き続き、経常経費の歳出見直しを進めるとともに、基金の債券運用など効果的な運用に努めていく。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標準財政規模に対する各会計の実質収支額又は資金譲与額の比率を示した標準財政規模比については、水道事業会計、一般会計、その他</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会計を含めた全会計において赤字額は発生していない。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このうち水道事業会計は、未払金などの流動負債に比べて、現金預金や未収金などの流動資産が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億円多い状況となっており、標準財政規模比も令和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％と棒グラフにおいて最も大きな割合を占めている。次いで、一般会計の実質収支黒字が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億円で標準財政規模比は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標準財政規模比の増減について、水道事業会計では国債等の購入で現金預金等の流動資産が減少したことにより対前年度比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17.41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％、国民健康保険特別会計では保険給付費が増加したことにより対前年度比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％、下水道事業会計では公共下水道事業における企業債等の流動負債が減少したことにより対前年度比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18433601</v>
      </c>
      <c r="BO4" s="407"/>
      <c r="BP4" s="407"/>
      <c r="BQ4" s="407"/>
      <c r="BR4" s="407"/>
      <c r="BS4" s="407"/>
      <c r="BT4" s="407"/>
      <c r="BU4" s="408"/>
      <c r="BV4" s="406">
        <v>18686213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10.4</v>
      </c>
      <c r="CU4" s="413"/>
      <c r="CV4" s="413"/>
      <c r="CW4" s="413"/>
      <c r="CX4" s="413"/>
      <c r="CY4" s="413"/>
      <c r="CZ4" s="413"/>
      <c r="DA4" s="414"/>
      <c r="DB4" s="412">
        <v>10.8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17186856</v>
      </c>
      <c r="BO5" s="444"/>
      <c r="BP5" s="444"/>
      <c r="BQ5" s="444"/>
      <c r="BR5" s="444"/>
      <c r="BS5" s="444"/>
      <c r="BT5" s="444"/>
      <c r="BU5" s="445"/>
      <c r="BV5" s="443">
        <v>17461279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96.3</v>
      </c>
      <c r="CU5" s="441"/>
      <c r="CV5" s="441"/>
      <c r="CW5" s="441"/>
      <c r="CX5" s="441"/>
      <c r="CY5" s="441"/>
      <c r="CZ5" s="441"/>
      <c r="DA5" s="442"/>
      <c r="DB5" s="440">
        <v>95.3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1246745</v>
      </c>
      <c r="BO6" s="444"/>
      <c r="BP6" s="444"/>
      <c r="BQ6" s="444"/>
      <c r="BR6" s="444"/>
      <c r="BS6" s="444"/>
      <c r="BT6" s="444"/>
      <c r="BU6" s="445"/>
      <c r="BV6" s="443">
        <v>1224934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96.9</v>
      </c>
      <c r="CU6" s="481"/>
      <c r="CV6" s="481"/>
      <c r="CW6" s="481"/>
      <c r="CX6" s="481"/>
      <c r="CY6" s="481"/>
      <c r="CZ6" s="481"/>
      <c r="DA6" s="482"/>
      <c r="DB6" s="480">
        <v>96.8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193619</v>
      </c>
      <c r="BO7" s="444"/>
      <c r="BP7" s="444"/>
      <c r="BQ7" s="444"/>
      <c r="BR7" s="444"/>
      <c r="BS7" s="444"/>
      <c r="BT7" s="444"/>
      <c r="BU7" s="445"/>
      <c r="BV7" s="443">
        <v>134084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10166116</v>
      </c>
      <c r="CU7" s="444"/>
      <c r="CV7" s="444"/>
      <c r="CW7" s="444"/>
      <c r="CX7" s="444"/>
      <c r="CY7" s="444"/>
      <c r="CZ7" s="444"/>
      <c r="DA7" s="445"/>
      <c r="DB7" s="443">
        <v>10066631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1053126</v>
      </c>
      <c r="BO8" s="444"/>
      <c r="BP8" s="444"/>
      <c r="BQ8" s="444"/>
      <c r="BR8" s="444"/>
      <c r="BS8" s="444"/>
      <c r="BT8" s="444"/>
      <c r="BU8" s="445"/>
      <c r="BV8" s="443">
        <v>1090850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0.48</v>
      </c>
      <c r="CU8" s="484"/>
      <c r="CV8" s="484"/>
      <c r="CW8" s="484"/>
      <c r="CX8" s="484"/>
      <c r="CY8" s="484"/>
      <c r="CZ8" s="484"/>
      <c r="DA8" s="485"/>
      <c r="DB8" s="483">
        <v>0.48</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33903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-37724</v>
      </c>
      <c r="BO9" s="444"/>
      <c r="BP9" s="444"/>
      <c r="BQ9" s="444"/>
      <c r="BR9" s="444"/>
      <c r="BS9" s="444"/>
      <c r="BT9" s="444"/>
      <c r="BU9" s="445"/>
      <c r="BV9" s="443">
        <v>-57710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12.4</v>
      </c>
      <c r="CU9" s="441"/>
      <c r="CV9" s="441"/>
      <c r="CW9" s="441"/>
      <c r="CX9" s="441"/>
      <c r="CY9" s="441"/>
      <c r="CZ9" s="441"/>
      <c r="DA9" s="442"/>
      <c r="DB9" s="440">
        <v>13.1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34613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562240</v>
      </c>
      <c r="BO10" s="444"/>
      <c r="BP10" s="444"/>
      <c r="BQ10" s="444"/>
      <c r="BR10" s="444"/>
      <c r="BS10" s="444"/>
      <c r="BT10" s="444"/>
      <c r="BU10" s="445"/>
      <c r="BV10" s="443">
        <v>762164</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33153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640000</v>
      </c>
      <c r="BO12" s="444"/>
      <c r="BP12" s="444"/>
      <c r="BQ12" s="444"/>
      <c r="BR12" s="444"/>
      <c r="BS12" s="444"/>
      <c r="BT12" s="444"/>
      <c r="BU12" s="445"/>
      <c r="BV12" s="443">
        <v>482000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32773</v>
      </c>
      <c r="S13" s="528"/>
      <c r="T13" s="528"/>
      <c r="U13" s="528"/>
      <c r="V13" s="529"/>
      <c r="W13" s="459" t="s">
        <v>131</v>
      </c>
      <c r="X13" s="460"/>
      <c r="Y13" s="460"/>
      <c r="Z13" s="460"/>
      <c r="AA13" s="460"/>
      <c r="AB13" s="450"/>
      <c r="AC13" s="494">
        <v>1068</v>
      </c>
      <c r="AD13" s="495"/>
      <c r="AE13" s="495"/>
      <c r="AF13" s="495"/>
      <c r="AG13" s="537"/>
      <c r="AH13" s="494">
        <v>1349</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-115484</v>
      </c>
      <c r="BO13" s="444"/>
      <c r="BP13" s="444"/>
      <c r="BQ13" s="444"/>
      <c r="BR13" s="444"/>
      <c r="BS13" s="444"/>
      <c r="BT13" s="444"/>
      <c r="BU13" s="445"/>
      <c r="BV13" s="443">
        <v>222454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10.4</v>
      </c>
      <c r="CU13" s="441"/>
      <c r="CV13" s="441"/>
      <c r="CW13" s="441"/>
      <c r="CX13" s="441"/>
      <c r="CY13" s="441"/>
      <c r="CZ13" s="441"/>
      <c r="DA13" s="442"/>
      <c r="DB13" s="440">
        <v>10.6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33250</v>
      </c>
      <c r="S14" s="528"/>
      <c r="T14" s="528"/>
      <c r="U14" s="528"/>
      <c r="V14" s="529"/>
      <c r="W14" s="433"/>
      <c r="X14" s="434"/>
      <c r="Y14" s="434"/>
      <c r="Z14" s="434"/>
      <c r="AA14" s="434"/>
      <c r="AB14" s="423"/>
      <c r="AC14" s="530">
        <v>6.8</v>
      </c>
      <c r="AD14" s="531"/>
      <c r="AE14" s="531"/>
      <c r="AF14" s="531"/>
      <c r="AG14" s="532"/>
      <c r="AH14" s="530">
        <v>8.5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8.1</v>
      </c>
      <c r="CU14" s="542"/>
      <c r="CV14" s="542"/>
      <c r="CW14" s="542"/>
      <c r="CX14" s="542"/>
      <c r="CY14" s="542"/>
      <c r="CZ14" s="542"/>
      <c r="DA14" s="543"/>
      <c r="DB14" s="541">
        <v>17.100000000000001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32997</v>
      </c>
      <c r="S15" s="528"/>
      <c r="T15" s="528"/>
      <c r="U15" s="528"/>
      <c r="V15" s="529"/>
      <c r="W15" s="459" t="s">
        <v>137</v>
      </c>
      <c r="X15" s="460"/>
      <c r="Y15" s="460"/>
      <c r="Z15" s="460"/>
      <c r="AA15" s="460"/>
      <c r="AB15" s="450"/>
      <c r="AC15" s="494">
        <v>2812</v>
      </c>
      <c r="AD15" s="495"/>
      <c r="AE15" s="495"/>
      <c r="AF15" s="495"/>
      <c r="AG15" s="537"/>
      <c r="AH15" s="494">
        <v>2882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4343516</v>
      </c>
      <c r="BO15" s="407"/>
      <c r="BP15" s="407"/>
      <c r="BQ15" s="407"/>
      <c r="BR15" s="407"/>
      <c r="BS15" s="407"/>
      <c r="BT15" s="407"/>
      <c r="BU15" s="408"/>
      <c r="BV15" s="406">
        <v>4197347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17.899999999999999</v>
      </c>
      <c r="AD16" s="531"/>
      <c r="AE16" s="531"/>
      <c r="AF16" s="531"/>
      <c r="AG16" s="532"/>
      <c r="AH16" s="530">
        <v>18.2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8944887</v>
      </c>
      <c r="BO16" s="444"/>
      <c r="BP16" s="444"/>
      <c r="BQ16" s="444"/>
      <c r="BR16" s="444"/>
      <c r="BS16" s="444"/>
      <c r="BT16" s="444"/>
      <c r="BU16" s="445"/>
      <c r="BV16" s="443">
        <v>8788504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11837</v>
      </c>
      <c r="AD17" s="495"/>
      <c r="AE17" s="495"/>
      <c r="AF17" s="495"/>
      <c r="AG17" s="537"/>
      <c r="AH17" s="494">
        <v>11561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5499952</v>
      </c>
      <c r="BO17" s="444"/>
      <c r="BP17" s="444"/>
      <c r="BQ17" s="444"/>
      <c r="BR17" s="444"/>
      <c r="BS17" s="444"/>
      <c r="BT17" s="444"/>
      <c r="BU17" s="445"/>
      <c r="BV17" s="443">
        <v>5320368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211.3</v>
      </c>
      <c r="M18" s="567"/>
      <c r="N18" s="567"/>
      <c r="O18" s="567"/>
      <c r="P18" s="567"/>
      <c r="Q18" s="567"/>
      <c r="R18" s="568"/>
      <c r="S18" s="568"/>
      <c r="T18" s="568"/>
      <c r="U18" s="568"/>
      <c r="V18" s="569"/>
      <c r="W18" s="461"/>
      <c r="X18" s="462"/>
      <c r="Y18" s="462"/>
      <c r="Z18" s="462"/>
      <c r="AA18" s="462"/>
      <c r="AB18" s="453"/>
      <c r="AC18" s="570">
        <v>75.3</v>
      </c>
      <c r="AD18" s="571"/>
      <c r="AE18" s="571"/>
      <c r="AF18" s="571"/>
      <c r="AG18" s="572"/>
      <c r="AH18" s="570">
        <v>73.2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9954182</v>
      </c>
      <c r="BO18" s="444"/>
      <c r="BP18" s="444"/>
      <c r="BQ18" s="444"/>
      <c r="BR18" s="444"/>
      <c r="BS18" s="444"/>
      <c r="BT18" s="444"/>
      <c r="BU18" s="445"/>
      <c r="BV18" s="443">
        <v>9836269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160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13418215</v>
      </c>
      <c r="BO19" s="444"/>
      <c r="BP19" s="444"/>
      <c r="BQ19" s="444"/>
      <c r="BR19" s="444"/>
      <c r="BS19" s="444"/>
      <c r="BT19" s="444"/>
      <c r="BU19" s="445"/>
      <c r="BV19" s="443">
        <v>12957800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14331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11285334</v>
      </c>
      <c r="BO22" s="407"/>
      <c r="BP22" s="407"/>
      <c r="BQ22" s="407"/>
      <c r="BR22" s="407"/>
      <c r="BS22" s="407"/>
      <c r="BT22" s="407"/>
      <c r="BU22" s="408"/>
      <c r="BV22" s="406">
        <v>12041912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7054520</v>
      </c>
      <c r="BO23" s="444"/>
      <c r="BP23" s="444"/>
      <c r="BQ23" s="444"/>
      <c r="BR23" s="444"/>
      <c r="BS23" s="444"/>
      <c r="BT23" s="444"/>
      <c r="BU23" s="445"/>
      <c r="BV23" s="443">
        <v>7859224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8450</v>
      </c>
      <c r="R24" s="495"/>
      <c r="S24" s="495"/>
      <c r="T24" s="495"/>
      <c r="U24" s="495"/>
      <c r="V24" s="537"/>
      <c r="W24" s="589"/>
      <c r="X24" s="590"/>
      <c r="Y24" s="591"/>
      <c r="Z24" s="493" t="s">
        <v>162</v>
      </c>
      <c r="AA24" s="473"/>
      <c r="AB24" s="473"/>
      <c r="AC24" s="473"/>
      <c r="AD24" s="473"/>
      <c r="AE24" s="473"/>
      <c r="AF24" s="473"/>
      <c r="AG24" s="474"/>
      <c r="AH24" s="494">
        <v>300</v>
      </c>
      <c r="AI24" s="495"/>
      <c r="AJ24" s="495"/>
      <c r="AK24" s="495"/>
      <c r="AL24" s="537"/>
      <c r="AM24" s="494">
        <v>886200</v>
      </c>
      <c r="AN24" s="495"/>
      <c r="AO24" s="495"/>
      <c r="AP24" s="495"/>
      <c r="AQ24" s="495"/>
      <c r="AR24" s="537"/>
      <c r="AS24" s="494">
        <v>2954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5568538</v>
      </c>
      <c r="BO24" s="444"/>
      <c r="BP24" s="444"/>
      <c r="BQ24" s="444"/>
      <c r="BR24" s="444"/>
      <c r="BS24" s="444"/>
      <c r="BT24" s="444"/>
      <c r="BU24" s="445"/>
      <c r="BV24" s="443">
        <v>5803420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6700</v>
      </c>
      <c r="R25" s="495"/>
      <c r="S25" s="495"/>
      <c r="T25" s="495"/>
      <c r="U25" s="495"/>
      <c r="V25" s="537"/>
      <c r="W25" s="589"/>
      <c r="X25" s="590"/>
      <c r="Y25" s="591"/>
      <c r="Z25" s="493" t="s">
        <v>165</v>
      </c>
      <c r="AA25" s="473"/>
      <c r="AB25" s="473"/>
      <c r="AC25" s="473"/>
      <c r="AD25" s="473"/>
      <c r="AE25" s="473"/>
      <c r="AF25" s="473"/>
      <c r="AG25" s="474"/>
      <c r="AH25" s="494">
        <v>51</v>
      </c>
      <c r="AI25" s="495"/>
      <c r="AJ25" s="495"/>
      <c r="AK25" s="495"/>
      <c r="AL25" s="537"/>
      <c r="AM25" s="494">
        <v>137445</v>
      </c>
      <c r="AN25" s="495"/>
      <c r="AO25" s="495"/>
      <c r="AP25" s="495"/>
      <c r="AQ25" s="495"/>
      <c r="AR25" s="537"/>
      <c r="AS25" s="494">
        <v>2695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1060096</v>
      </c>
      <c r="BO25" s="407"/>
      <c r="BP25" s="407"/>
      <c r="BQ25" s="407"/>
      <c r="BR25" s="407"/>
      <c r="BS25" s="407"/>
      <c r="BT25" s="407"/>
      <c r="BU25" s="408"/>
      <c r="BV25" s="406">
        <v>916856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5710</v>
      </c>
      <c r="R26" s="495"/>
      <c r="S26" s="495"/>
      <c r="T26" s="495"/>
      <c r="U26" s="495"/>
      <c r="V26" s="537"/>
      <c r="W26" s="589"/>
      <c r="X26" s="590"/>
      <c r="Y26" s="591"/>
      <c r="Z26" s="493" t="s">
        <v>168</v>
      </c>
      <c r="AA26" s="595"/>
      <c r="AB26" s="595"/>
      <c r="AC26" s="595"/>
      <c r="AD26" s="595"/>
      <c r="AE26" s="595"/>
      <c r="AF26" s="595"/>
      <c r="AG26" s="596"/>
      <c r="AH26" s="494">
        <v>10</v>
      </c>
      <c r="AI26" s="495"/>
      <c r="AJ26" s="495"/>
      <c r="AK26" s="495"/>
      <c r="AL26" s="537"/>
      <c r="AM26" s="494">
        <v>24020</v>
      </c>
      <c r="AN26" s="495"/>
      <c r="AO26" s="495"/>
      <c r="AP26" s="495"/>
      <c r="AQ26" s="495"/>
      <c r="AR26" s="537"/>
      <c r="AS26" s="494">
        <v>2402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3960</v>
      </c>
      <c r="R27" s="495"/>
      <c r="S27" s="495"/>
      <c r="T27" s="495"/>
      <c r="U27" s="495"/>
      <c r="V27" s="537"/>
      <c r="W27" s="589"/>
      <c r="X27" s="590"/>
      <c r="Y27" s="591"/>
      <c r="Z27" s="493" t="s">
        <v>171</v>
      </c>
      <c r="AA27" s="473"/>
      <c r="AB27" s="473"/>
      <c r="AC27" s="473"/>
      <c r="AD27" s="473"/>
      <c r="AE27" s="473"/>
      <c r="AF27" s="473"/>
      <c r="AG27" s="474"/>
      <c r="AH27" s="494">
        <v>26</v>
      </c>
      <c r="AI27" s="495"/>
      <c r="AJ27" s="495"/>
      <c r="AK27" s="495"/>
      <c r="AL27" s="537"/>
      <c r="AM27" s="494">
        <v>78338</v>
      </c>
      <c r="AN27" s="495"/>
      <c r="AO27" s="495"/>
      <c r="AP27" s="495"/>
      <c r="AQ27" s="495"/>
      <c r="AR27" s="537"/>
      <c r="AS27" s="494">
        <v>3013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3230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3515930</v>
      </c>
      <c r="BO28" s="407"/>
      <c r="BP28" s="407"/>
      <c r="BQ28" s="407"/>
      <c r="BR28" s="407"/>
      <c r="BS28" s="407"/>
      <c r="BT28" s="407"/>
      <c r="BU28" s="408"/>
      <c r="BV28" s="406">
        <v>3593690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14</v>
      </c>
      <c r="M29" s="495"/>
      <c r="N29" s="495"/>
      <c r="O29" s="495"/>
      <c r="P29" s="537"/>
      <c r="Q29" s="494">
        <v>2970</v>
      </c>
      <c r="R29" s="495"/>
      <c r="S29" s="495"/>
      <c r="T29" s="495"/>
      <c r="U29" s="495"/>
      <c r="V29" s="537"/>
      <c r="W29" s="592"/>
      <c r="X29" s="593"/>
      <c r="Y29" s="594"/>
      <c r="Z29" s="493" t="s">
        <v>177</v>
      </c>
      <c r="AA29" s="473"/>
      <c r="AB29" s="473"/>
      <c r="AC29" s="473"/>
      <c r="AD29" s="473"/>
      <c r="AE29" s="473"/>
      <c r="AF29" s="473"/>
      <c r="AG29" s="474"/>
      <c r="AH29" s="494">
        <v>326</v>
      </c>
      <c r="AI29" s="495"/>
      <c r="AJ29" s="495"/>
      <c r="AK29" s="495"/>
      <c r="AL29" s="537"/>
      <c r="AM29" s="494">
        <v>964538</v>
      </c>
      <c r="AN29" s="495"/>
      <c r="AO29" s="495"/>
      <c r="AP29" s="495"/>
      <c r="AQ29" s="495"/>
      <c r="AR29" s="537"/>
      <c r="AS29" s="494">
        <v>2959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315613</v>
      </c>
      <c r="BO29" s="444"/>
      <c r="BP29" s="444"/>
      <c r="BQ29" s="444"/>
      <c r="BR29" s="444"/>
      <c r="BS29" s="444"/>
      <c r="BT29" s="444"/>
      <c r="BU29" s="445"/>
      <c r="BV29" s="443">
        <v>273164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3532892</v>
      </c>
      <c r="BO30" s="563"/>
      <c r="BP30" s="563"/>
      <c r="BQ30" s="563"/>
      <c r="BR30" s="563"/>
      <c r="BS30" s="563"/>
      <c r="BT30" s="563"/>
      <c r="BU30" s="564"/>
      <c r="BV30" s="562">
        <v>3645667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田窪第２工業団地特別会計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松山養護老人ホーム事務組合（一般会計）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吉久工業団地特別会計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松山養護老人ホーム事務組合（診療所事業会計）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松山広域福祉施設事務組合（一般会計）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松山広域福祉施設事務組合（公営企業会計）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松山衛生事務組合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愛媛県市町総合事務組合（退職手当事業分）</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愛媛県市町総合事務組合（消防補償事業分）</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愛媛県市町総合事務組合（議員公務災害事業分）</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松山市、東温市共有山林組合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愛媛地方税滞納整理機構</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aEyO8u1tlNjuhUbNkw+lG1LygrRdgpY3g4ATplRFLj77IEXGm8DDzr2LneVtrJGt+1DYpes2rjg84hPf3JBJ8A==" saltValue="gBvrsgtv9vynAQIF6D3q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535</v>
      </c>
      <c r="D34" s="1187"/>
      <c r="E34" s="1188"/>
      <c r="F34" s="32">
        <v>23.12</v>
      </c>
      <c r="G34" s="33">
        <v>22.16</v>
      </c>
      <c r="H34" s="33">
        <v>20.86</v>
      </c>
      <c r="I34" s="33">
        <v>20.66</v>
      </c>
      <c r="J34" s="34">
        <v>17.41</v>
      </c>
      <c r="K34" s="22"/>
      <c r="L34" s="22"/>
      <c r="M34" s="22"/>
      <c r="N34" s="22"/>
      <c r="O34" s="22"/>
      <c r="P34" s="22"/>
    </row>
    <row r="35" spans="1:16" ht="39" customHeight="1" x14ac:dyDescent="0.2">
      <c r="A35" s="22"/>
      <c r="B35" s="35"/>
      <c r="C35" s="1181" t="s">
        <v>536</v>
      </c>
      <c r="D35" s="1182"/>
      <c r="E35" s="1183"/>
      <c r="F35" s="36">
        <v>7.53</v>
      </c>
      <c r="G35" s="37">
        <v>8.94</v>
      </c>
      <c r="H35" s="37">
        <v>11.14</v>
      </c>
      <c r="I35" s="37">
        <v>10.83</v>
      </c>
      <c r="J35" s="38">
        <v>10.35</v>
      </c>
      <c r="K35" s="22"/>
      <c r="L35" s="22"/>
      <c r="M35" s="22"/>
      <c r="N35" s="22"/>
      <c r="O35" s="22"/>
      <c r="P35" s="22"/>
    </row>
    <row r="36" spans="1:16" ht="39" customHeight="1" x14ac:dyDescent="0.2">
      <c r="A36" s="22"/>
      <c r="B36" s="35"/>
      <c r="C36" s="1181" t="s">
        <v>537</v>
      </c>
      <c r="D36" s="1182"/>
      <c r="E36" s="1183"/>
      <c r="F36" s="36">
        <v>2.74</v>
      </c>
      <c r="G36" s="37">
        <v>2.98</v>
      </c>
      <c r="H36" s="37">
        <v>3.5</v>
      </c>
      <c r="I36" s="37">
        <v>4.7</v>
      </c>
      <c r="J36" s="38">
        <v>5.48</v>
      </c>
      <c r="K36" s="22"/>
      <c r="L36" s="22"/>
      <c r="M36" s="22"/>
      <c r="N36" s="22"/>
      <c r="O36" s="22"/>
      <c r="P36" s="22"/>
    </row>
    <row r="37" spans="1:16" ht="39" customHeight="1" x14ac:dyDescent="0.2">
      <c r="A37" s="22"/>
      <c r="B37" s="35"/>
      <c r="C37" s="1181" t="s">
        <v>538</v>
      </c>
      <c r="D37" s="1182"/>
      <c r="E37" s="1183"/>
      <c r="F37" s="36">
        <v>6.66</v>
      </c>
      <c r="G37" s="37">
        <v>5.76</v>
      </c>
      <c r="H37" s="37">
        <v>4.8499999999999996</v>
      </c>
      <c r="I37" s="37">
        <v>4.09</v>
      </c>
      <c r="J37" s="38">
        <v>2.59</v>
      </c>
      <c r="K37" s="22"/>
      <c r="L37" s="22"/>
      <c r="M37" s="22"/>
      <c r="N37" s="22"/>
      <c r="O37" s="22"/>
      <c r="P37" s="22"/>
    </row>
    <row r="38" spans="1:16" ht="39" customHeight="1" x14ac:dyDescent="0.2">
      <c r="A38" s="22"/>
      <c r="B38" s="35"/>
      <c r="C38" s="1181" t="s">
        <v>539</v>
      </c>
      <c r="D38" s="1182"/>
      <c r="E38" s="1183"/>
      <c r="F38" s="36" t="s">
        <v>488</v>
      </c>
      <c r="G38" s="37">
        <v>0.84</v>
      </c>
      <c r="H38" s="37">
        <v>0.89</v>
      </c>
      <c r="I38" s="37">
        <v>0.85</v>
      </c>
      <c r="J38" s="38">
        <v>1.62</v>
      </c>
      <c r="K38" s="22"/>
      <c r="L38" s="22"/>
      <c r="M38" s="22"/>
      <c r="N38" s="22"/>
      <c r="O38" s="22"/>
      <c r="P38" s="22"/>
    </row>
    <row r="39" spans="1:16" ht="39" customHeight="1" x14ac:dyDescent="0.2">
      <c r="A39" s="22"/>
      <c r="B39" s="35"/>
      <c r="C39" s="1181" t="s">
        <v>540</v>
      </c>
      <c r="D39" s="1182"/>
      <c r="E39" s="1183"/>
      <c r="F39" s="36">
        <v>0.32</v>
      </c>
      <c r="G39" s="37">
        <v>0.28000000000000003</v>
      </c>
      <c r="H39" s="37">
        <v>0.26</v>
      </c>
      <c r="I39" s="37">
        <v>0.28000000000000003</v>
      </c>
      <c r="J39" s="38">
        <v>0.32</v>
      </c>
      <c r="K39" s="22"/>
      <c r="L39" s="22"/>
      <c r="M39" s="22"/>
      <c r="N39" s="22"/>
      <c r="O39" s="22"/>
      <c r="P39" s="22"/>
    </row>
    <row r="40" spans="1:16" ht="39" customHeight="1" x14ac:dyDescent="0.2">
      <c r="A40" s="22"/>
      <c r="B40" s="35"/>
      <c r="C40" s="1181" t="s">
        <v>541</v>
      </c>
      <c r="D40" s="1182"/>
      <c r="E40" s="1183"/>
      <c r="F40" s="36" t="s">
        <v>488</v>
      </c>
      <c r="G40" s="37" t="s">
        <v>488</v>
      </c>
      <c r="H40" s="37">
        <v>0</v>
      </c>
      <c r="I40" s="37">
        <v>0</v>
      </c>
      <c r="J40" s="38">
        <v>0</v>
      </c>
      <c r="K40" s="22"/>
      <c r="L40" s="22"/>
      <c r="M40" s="22"/>
      <c r="N40" s="22"/>
      <c r="O40" s="22"/>
      <c r="P40" s="22"/>
    </row>
    <row r="41" spans="1:16" ht="39" customHeight="1" x14ac:dyDescent="0.2">
      <c r="A41" s="22"/>
      <c r="B41" s="35"/>
      <c r="C41" s="1181" t="s">
        <v>542</v>
      </c>
      <c r="D41" s="1182"/>
      <c r="E41" s="1183"/>
      <c r="F41" s="36" t="s">
        <v>488</v>
      </c>
      <c r="G41" s="37" t="s">
        <v>488</v>
      </c>
      <c r="H41" s="37" t="s">
        <v>488</v>
      </c>
      <c r="I41" s="37">
        <v>0</v>
      </c>
      <c r="J41" s="38">
        <v>0</v>
      </c>
      <c r="K41" s="22"/>
      <c r="L41" s="22"/>
      <c r="M41" s="22"/>
      <c r="N41" s="22"/>
      <c r="O41" s="22"/>
      <c r="P41" s="22"/>
    </row>
    <row r="42" spans="1:16" ht="39" customHeight="1" x14ac:dyDescent="0.2">
      <c r="A42" s="22"/>
      <c r="B42" s="39"/>
      <c r="C42" s="1181" t="s">
        <v>543</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544</v>
      </c>
      <c r="D43" s="1185"/>
      <c r="E43" s="1186"/>
      <c r="F43" s="41">
        <v>0.81</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sUOVpKRGlnXn9ZCQEgzTqUg+Gc15Zj1IlHz/qcfpH742k3lNOqAex/9cXczvYzrmYWcrXzf13o1naPgTbcevw==" saltValue="65SzmX9gMIrsPvnGwp2Z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1566</v>
      </c>
      <c r="L45" s="60">
        <v>1612</v>
      </c>
      <c r="M45" s="60">
        <v>1734</v>
      </c>
      <c r="N45" s="60">
        <v>1717</v>
      </c>
      <c r="O45" s="61">
        <v>1682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863</v>
      </c>
      <c r="L48" s="64">
        <v>762</v>
      </c>
      <c r="M48" s="64">
        <v>766</v>
      </c>
      <c r="N48" s="64">
        <v>682</v>
      </c>
      <c r="O48" s="65">
        <v>681</v>
      </c>
      <c r="P48" s="48"/>
      <c r="Q48" s="48"/>
      <c r="R48" s="48"/>
      <c r="S48" s="48"/>
      <c r="T48" s="48"/>
      <c r="U48" s="48"/>
    </row>
    <row r="49" spans="1:21" ht="30.75" customHeight="1" x14ac:dyDescent="0.2">
      <c r="A49" s="48"/>
      <c r="B49" s="1191"/>
      <c r="C49" s="1192"/>
      <c r="D49" s="62"/>
      <c r="E49" s="1197" t="s">
        <v>14</v>
      </c>
      <c r="F49" s="1197"/>
      <c r="G49" s="1197"/>
      <c r="H49" s="1197"/>
      <c r="I49" s="1197"/>
      <c r="J49" s="1198"/>
      <c r="K49" s="63">
        <v>0</v>
      </c>
      <c r="L49" s="64">
        <v>0</v>
      </c>
      <c r="M49" s="64">
        <v>18</v>
      </c>
      <c r="N49" s="64">
        <v>13</v>
      </c>
      <c r="O49" s="65">
        <v>16</v>
      </c>
      <c r="P49" s="48"/>
      <c r="Q49" s="48"/>
      <c r="R49" s="48"/>
      <c r="S49" s="48"/>
      <c r="T49" s="48"/>
      <c r="U49" s="48"/>
    </row>
    <row r="50" spans="1:21" ht="30.75" customHeight="1" x14ac:dyDescent="0.2">
      <c r="A50" s="48"/>
      <c r="B50" s="1191"/>
      <c r="C50" s="1192"/>
      <c r="D50" s="62"/>
      <c r="E50" s="1197" t="s">
        <v>15</v>
      </c>
      <c r="F50" s="1197"/>
      <c r="G50" s="1197"/>
      <c r="H50" s="1197"/>
      <c r="I50" s="1197"/>
      <c r="J50" s="1198"/>
      <c r="K50" s="63">
        <v>16</v>
      </c>
      <c r="L50" s="64">
        <v>15</v>
      </c>
      <c r="M50" s="64">
        <v>15</v>
      </c>
      <c r="N50" s="64">
        <v>15</v>
      </c>
      <c r="O50" s="65">
        <v>15</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1482</v>
      </c>
      <c r="L52" s="64">
        <v>1503</v>
      </c>
      <c r="M52" s="64">
        <v>1583</v>
      </c>
      <c r="N52" s="64">
        <v>1551</v>
      </c>
      <c r="O52" s="65">
        <v>1508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963</v>
      </c>
      <c r="L53" s="69">
        <v>886</v>
      </c>
      <c r="M53" s="69">
        <v>950</v>
      </c>
      <c r="N53" s="69">
        <v>876</v>
      </c>
      <c r="O53" s="70">
        <v>886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570</v>
      </c>
      <c r="L58" s="84" t="s">
        <v>569</v>
      </c>
      <c r="M58" s="84" t="s">
        <v>569</v>
      </c>
      <c r="N58" s="84" t="s">
        <v>569</v>
      </c>
      <c r="O58" s="85" t="s">
        <v>569</v>
      </c>
    </row>
    <row r="59" spans="1:21" ht="31.5" customHeight="1" x14ac:dyDescent="0.2">
      <c r="B59" s="1207"/>
      <c r="C59" s="1208"/>
      <c r="D59" s="1214" t="s">
        <v>26</v>
      </c>
      <c r="E59" s="1215"/>
      <c r="F59" s="1215"/>
      <c r="G59" s="1215"/>
      <c r="H59" s="1215"/>
      <c r="I59" s="1215"/>
      <c r="J59" s="1216"/>
      <c r="K59" s="86" t="s">
        <v>569</v>
      </c>
      <c r="L59" s="87" t="s">
        <v>569</v>
      </c>
      <c r="M59" s="87" t="s">
        <v>569</v>
      </c>
      <c r="N59" s="87" t="s">
        <v>569</v>
      </c>
      <c r="O59" s="88" t="s">
        <v>569</v>
      </c>
    </row>
    <row r="60" spans="1:21" ht="31.5" customHeight="1" thickBot="1" x14ac:dyDescent="0.25">
      <c r="B60" s="1209"/>
      <c r="C60" s="1210"/>
      <c r="D60" s="1217" t="s">
        <v>27</v>
      </c>
      <c r="E60" s="1218"/>
      <c r="F60" s="1218"/>
      <c r="G60" s="1218"/>
      <c r="H60" s="1218"/>
      <c r="I60" s="1218"/>
      <c r="J60" s="1219"/>
      <c r="K60" s="89" t="s">
        <v>569</v>
      </c>
      <c r="L60" s="90" t="s">
        <v>569</v>
      </c>
      <c r="M60" s="90" t="s">
        <v>569</v>
      </c>
      <c r="N60" s="90" t="s">
        <v>569</v>
      </c>
      <c r="O60" s="91" t="s">
        <v>569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OT2DikGqX91RuUD/998gPTSrYE7Nsnd2JJckthMxUnKuZIRSri3ghd/vBEtk7hbRJN+QxfFiR7AsmIFHRl0SA==" saltValue="e2lyx4zl9k2qvAsbM8712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14517</v>
      </c>
      <c r="J41" s="356">
        <v>13723</v>
      </c>
      <c r="K41" s="356">
        <v>13212</v>
      </c>
      <c r="L41" s="356">
        <v>12042</v>
      </c>
      <c r="M41" s="357">
        <v>11285</v>
      </c>
    </row>
    <row r="42" spans="2:13" ht="27.75" customHeight="1" x14ac:dyDescent="0.2">
      <c r="B42" s="1222"/>
      <c r="C42" s="1223"/>
      <c r="D42" s="106"/>
      <c r="E42" s="1228" t="s">
        <v>32</v>
      </c>
      <c r="F42" s="1228"/>
      <c r="G42" s="1228"/>
      <c r="H42" s="1229"/>
      <c r="I42" s="358">
        <v>270</v>
      </c>
      <c r="J42" s="359">
        <v>255</v>
      </c>
      <c r="K42" s="359">
        <v>240</v>
      </c>
      <c r="L42" s="359">
        <v>225</v>
      </c>
      <c r="M42" s="360">
        <v>210</v>
      </c>
    </row>
    <row r="43" spans="2:13" ht="27.75" customHeight="1" x14ac:dyDescent="0.2">
      <c r="B43" s="1222"/>
      <c r="C43" s="1223"/>
      <c r="D43" s="106"/>
      <c r="E43" s="1228" t="s">
        <v>33</v>
      </c>
      <c r="F43" s="1228"/>
      <c r="G43" s="1228"/>
      <c r="H43" s="1229"/>
      <c r="I43" s="358">
        <v>10961</v>
      </c>
      <c r="J43" s="359">
        <v>10409</v>
      </c>
      <c r="K43" s="359">
        <v>9601</v>
      </c>
      <c r="L43" s="359">
        <v>8395</v>
      </c>
      <c r="M43" s="360">
        <v>7566</v>
      </c>
    </row>
    <row r="44" spans="2:13" ht="27.75" customHeight="1" x14ac:dyDescent="0.2">
      <c r="B44" s="1222"/>
      <c r="C44" s="1223"/>
      <c r="D44" s="106"/>
      <c r="E44" s="1228" t="s">
        <v>34</v>
      </c>
      <c r="F44" s="1228"/>
      <c r="G44" s="1228"/>
      <c r="H44" s="1229"/>
      <c r="I44" s="358">
        <v>255</v>
      </c>
      <c r="J44" s="359">
        <v>255</v>
      </c>
      <c r="K44" s="359">
        <v>235</v>
      </c>
      <c r="L44" s="359">
        <v>170</v>
      </c>
      <c r="M44" s="360">
        <v>148</v>
      </c>
    </row>
    <row r="45" spans="2:13" ht="27.75" customHeight="1" x14ac:dyDescent="0.2">
      <c r="B45" s="1222"/>
      <c r="C45" s="1223"/>
      <c r="D45" s="106"/>
      <c r="E45" s="1228" t="s">
        <v>35</v>
      </c>
      <c r="F45" s="1228"/>
      <c r="G45" s="1228"/>
      <c r="H45" s="1229"/>
      <c r="I45" s="358">
        <v>882</v>
      </c>
      <c r="J45" s="359">
        <v>871</v>
      </c>
      <c r="K45" s="359">
        <v>869</v>
      </c>
      <c r="L45" s="359">
        <v>1048</v>
      </c>
      <c r="M45" s="360">
        <v>957</v>
      </c>
    </row>
    <row r="46" spans="2:13" ht="27.75" customHeight="1" x14ac:dyDescent="0.2">
      <c r="B46" s="1222"/>
      <c r="C46" s="1223"/>
      <c r="D46" s="107"/>
      <c r="E46" s="1228" t="s">
        <v>36</v>
      </c>
      <c r="F46" s="1228"/>
      <c r="G46" s="1228"/>
      <c r="H46" s="1229"/>
      <c r="I46" s="358" t="s">
        <v>488</v>
      </c>
      <c r="J46" s="359" t="s">
        <v>488</v>
      </c>
      <c r="K46" s="359" t="s">
        <v>488</v>
      </c>
      <c r="L46" s="359" t="s">
        <v>488</v>
      </c>
      <c r="M46" s="360" t="s">
        <v>488</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5113</v>
      </c>
      <c r="J50" s="359">
        <v>4773</v>
      </c>
      <c r="K50" s="359">
        <v>5231</v>
      </c>
      <c r="L50" s="359">
        <v>6563</v>
      </c>
      <c r="M50" s="360">
        <v>6465</v>
      </c>
    </row>
    <row r="51" spans="2:13" ht="27.75" customHeight="1" x14ac:dyDescent="0.2">
      <c r="B51" s="1222"/>
      <c r="C51" s="1223"/>
      <c r="D51" s="106"/>
      <c r="E51" s="1228" t="s">
        <v>42</v>
      </c>
      <c r="F51" s="1228"/>
      <c r="G51" s="1228"/>
      <c r="H51" s="1229"/>
      <c r="I51" s="358">
        <v>168</v>
      </c>
      <c r="J51" s="359">
        <v>157</v>
      </c>
      <c r="K51" s="359">
        <v>146</v>
      </c>
      <c r="L51" s="359">
        <v>135</v>
      </c>
      <c r="M51" s="360">
        <v>124</v>
      </c>
    </row>
    <row r="52" spans="2:13" ht="27.75" customHeight="1" x14ac:dyDescent="0.2">
      <c r="B52" s="1224"/>
      <c r="C52" s="1225"/>
      <c r="D52" s="106"/>
      <c r="E52" s="1228" t="s">
        <v>43</v>
      </c>
      <c r="F52" s="1228"/>
      <c r="G52" s="1228"/>
      <c r="H52" s="1229"/>
      <c r="I52" s="358">
        <v>16008</v>
      </c>
      <c r="J52" s="359">
        <v>15382</v>
      </c>
      <c r="K52" s="359">
        <v>14791</v>
      </c>
      <c r="L52" s="359">
        <v>13722</v>
      </c>
      <c r="M52" s="360">
        <v>12868</v>
      </c>
    </row>
    <row r="53" spans="2:13" ht="27.75" customHeight="1" thickBot="1" x14ac:dyDescent="0.25">
      <c r="B53" s="1235" t="s">
        <v>19</v>
      </c>
      <c r="C53" s="1236"/>
      <c r="D53" s="110"/>
      <c r="E53" s="1237" t="s">
        <v>44</v>
      </c>
      <c r="F53" s="1237"/>
      <c r="G53" s="1237"/>
      <c r="H53" s="1238"/>
      <c r="I53" s="361">
        <v>5596</v>
      </c>
      <c r="J53" s="362">
        <v>5201</v>
      </c>
      <c r="K53" s="362">
        <v>3988</v>
      </c>
      <c r="L53" s="362">
        <v>1460</v>
      </c>
      <c r="M53" s="363">
        <v>709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PCs+Me7JzvB4HtX7Uw7BtZT5V3evEVhxl+UXkUVOnImsxdpI5fjTWJccZmvAWR8vJh4MXL7nSCTA/e0QmldwA==" saltValue="G6d11XxWM3zfkS3z+NfU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3314</v>
      </c>
      <c r="G55" s="122">
        <v>3594</v>
      </c>
      <c r="H55" s="123">
        <v>3516</v>
      </c>
    </row>
    <row r="56" spans="2:8" ht="52.5" customHeight="1" x14ac:dyDescent="0.2">
      <c r="B56" s="124"/>
      <c r="C56" s="1249" t="s">
        <v>47</v>
      </c>
      <c r="D56" s="1249"/>
      <c r="E56" s="1250"/>
      <c r="F56" s="125">
        <v>273</v>
      </c>
      <c r="G56" s="125">
        <v>273</v>
      </c>
      <c r="H56" s="126">
        <v>316</v>
      </c>
    </row>
    <row r="57" spans="2:8" ht="53.25" customHeight="1" x14ac:dyDescent="0.2">
      <c r="B57" s="124"/>
      <c r="C57" s="1251" t="s">
        <v>48</v>
      </c>
      <c r="D57" s="1251"/>
      <c r="E57" s="1252"/>
      <c r="F57" s="127">
        <v>2627</v>
      </c>
      <c r="G57" s="127">
        <v>3646</v>
      </c>
      <c r="H57" s="128">
        <v>3533</v>
      </c>
    </row>
    <row r="58" spans="2:8" ht="45.75" customHeight="1" x14ac:dyDescent="0.2">
      <c r="B58" s="129"/>
      <c r="C58" s="1239" t="s">
        <v>563</v>
      </c>
      <c r="D58" s="1240"/>
      <c r="E58" s="1241"/>
      <c r="F58" s="130" t="s">
        <v>568</v>
      </c>
      <c r="G58" s="130">
        <v>1074</v>
      </c>
      <c r="H58" s="131">
        <v>1035</v>
      </c>
    </row>
    <row r="59" spans="2:8" ht="45.75" customHeight="1" x14ac:dyDescent="0.2">
      <c r="B59" s="129"/>
      <c r="C59" s="1239" t="s">
        <v>564</v>
      </c>
      <c r="D59" s="1240"/>
      <c r="E59" s="1241"/>
      <c r="F59" s="130">
        <v>1024</v>
      </c>
      <c r="G59" s="130">
        <v>990</v>
      </c>
      <c r="H59" s="131">
        <v>954</v>
      </c>
    </row>
    <row r="60" spans="2:8" ht="45.75" customHeight="1" x14ac:dyDescent="0.2">
      <c r="B60" s="129"/>
      <c r="C60" s="1239" t="s">
        <v>565</v>
      </c>
      <c r="D60" s="1240"/>
      <c r="E60" s="1241"/>
      <c r="F60" s="130">
        <v>568</v>
      </c>
      <c r="G60" s="130">
        <v>545</v>
      </c>
      <c r="H60" s="131">
        <v>547</v>
      </c>
    </row>
    <row r="61" spans="2:8" ht="45.75" customHeight="1" x14ac:dyDescent="0.2">
      <c r="B61" s="129"/>
      <c r="C61" s="1239" t="s">
        <v>566</v>
      </c>
      <c r="D61" s="1240"/>
      <c r="E61" s="1241"/>
      <c r="F61" s="130">
        <v>408</v>
      </c>
      <c r="G61" s="130">
        <v>408</v>
      </c>
      <c r="H61" s="131">
        <v>408</v>
      </c>
    </row>
    <row r="62" spans="2:8" ht="45.75" customHeight="1" thickBot="1" x14ac:dyDescent="0.25">
      <c r="B62" s="132"/>
      <c r="C62" s="1242" t="s">
        <v>567</v>
      </c>
      <c r="D62" s="1243"/>
      <c r="E62" s="1244"/>
      <c r="F62" s="133">
        <v>295</v>
      </c>
      <c r="G62" s="133">
        <v>296</v>
      </c>
      <c r="H62" s="134">
        <v>296</v>
      </c>
    </row>
    <row r="63" spans="2:8" ht="52.5" customHeight="1" thickBot="1" x14ac:dyDescent="0.25">
      <c r="B63" s="135"/>
      <c r="C63" s="1245" t="s">
        <v>49</v>
      </c>
      <c r="D63" s="1245"/>
      <c r="E63" s="1246"/>
      <c r="F63" s="136">
        <v>6214</v>
      </c>
      <c r="G63" s="136">
        <v>7513</v>
      </c>
      <c r="H63" s="137">
        <v>7364</v>
      </c>
    </row>
    <row r="64" spans="2:8" ht="13" x14ac:dyDescent="0.2"/>
  </sheetData>
  <sheetProtection algorithmName="SHA-512" hashValue="GQALa1EjgqxRMeN4Sf1gncFF5nlQ+paSLb8huc216MeuAWzPykwGUP+bq11SR6IVQx2gusp1vLL73/DdRdnDfA==" saltValue="hLTOf5LP5p3yMKQBhPyl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FA289-1925-4F9E-979D-FB9CE051083D}">
  <sheetPr>
    <pageSetUpPr fitToPage="1"/>
  </sheetPr>
  <dimension ref="A1:DE85"/>
  <sheetViews>
    <sheetView showGridLines="0" tabSelected="1" zoomScale="80" zoomScaleNormal="8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573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574</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575</v>
      </c>
      <c r="AO51" s="1256"/>
      <c r="AP51" s="1256"/>
      <c r="AQ51" s="1256"/>
      <c r="AR51" s="1256"/>
      <c r="AS51" s="1256"/>
      <c r="AT51" s="1256"/>
      <c r="AU51" s="1256"/>
      <c r="AV51" s="1256"/>
      <c r="AW51" s="1256"/>
      <c r="AX51" s="1256"/>
      <c r="AY51" s="1256"/>
      <c r="AZ51" s="1256"/>
      <c r="BA51" s="1256"/>
      <c r="BB51" s="1256" t="s">
        <v>576</v>
      </c>
      <c r="BC51" s="1256"/>
      <c r="BD51" s="1256"/>
      <c r="BE51" s="1256"/>
      <c r="BF51" s="1256"/>
      <c r="BG51" s="1256"/>
      <c r="BH51" s="1256"/>
      <c r="BI51" s="1256"/>
      <c r="BJ51" s="1256"/>
      <c r="BK51" s="1256"/>
      <c r="BL51" s="1256"/>
      <c r="BM51" s="1256"/>
      <c r="BN51" s="1256"/>
      <c r="BO51" s="1256"/>
      <c r="BP51" s="1253">
        <v>71.900000000000006</v>
      </c>
      <c r="BQ51" s="1253"/>
      <c r="BR51" s="1253"/>
      <c r="BS51" s="1253"/>
      <c r="BT51" s="1253"/>
      <c r="BU51" s="1253"/>
      <c r="BV51" s="1253"/>
      <c r="BW51" s="1253"/>
      <c r="BX51" s="1253">
        <v>63</v>
      </c>
      <c r="BY51" s="1253"/>
      <c r="BZ51" s="1253"/>
      <c r="CA51" s="1253"/>
      <c r="CB51" s="1253"/>
      <c r="CC51" s="1253"/>
      <c r="CD51" s="1253"/>
      <c r="CE51" s="1253"/>
      <c r="CF51" s="1253">
        <v>45.6</v>
      </c>
      <c r="CG51" s="1253"/>
      <c r="CH51" s="1253"/>
      <c r="CI51" s="1253"/>
      <c r="CJ51" s="1253"/>
      <c r="CK51" s="1253"/>
      <c r="CL51" s="1253"/>
      <c r="CM51" s="1253"/>
      <c r="CN51" s="1253">
        <v>17.100000000000001</v>
      </c>
      <c r="CO51" s="1253"/>
      <c r="CP51" s="1253"/>
      <c r="CQ51" s="1253"/>
      <c r="CR51" s="1253"/>
      <c r="CS51" s="1253"/>
      <c r="CT51" s="1253"/>
      <c r="CU51" s="1253"/>
      <c r="CV51" s="1253">
        <v>8.1</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577</v>
      </c>
      <c r="BC53" s="1256"/>
      <c r="BD53" s="1256"/>
      <c r="BE53" s="1256"/>
      <c r="BF53" s="1256"/>
      <c r="BG53" s="1256"/>
      <c r="BH53" s="1256"/>
      <c r="BI53" s="1256"/>
      <c r="BJ53" s="1256"/>
      <c r="BK53" s="1256"/>
      <c r="BL53" s="1256"/>
      <c r="BM53" s="1256"/>
      <c r="BN53" s="1256"/>
      <c r="BO53" s="1256"/>
      <c r="BP53" s="1253">
        <v>48</v>
      </c>
      <c r="BQ53" s="1253"/>
      <c r="BR53" s="1253"/>
      <c r="BS53" s="1253"/>
      <c r="BT53" s="1253"/>
      <c r="BU53" s="1253"/>
      <c r="BV53" s="1253"/>
      <c r="BW53" s="1253"/>
      <c r="BX53" s="1253">
        <v>49.9</v>
      </c>
      <c r="BY53" s="1253"/>
      <c r="BZ53" s="1253"/>
      <c r="CA53" s="1253"/>
      <c r="CB53" s="1253"/>
      <c r="CC53" s="1253"/>
      <c r="CD53" s="1253"/>
      <c r="CE53" s="1253"/>
      <c r="CF53" s="1253">
        <v>52.3</v>
      </c>
      <c r="CG53" s="1253"/>
      <c r="CH53" s="1253"/>
      <c r="CI53" s="1253"/>
      <c r="CJ53" s="1253"/>
      <c r="CK53" s="1253"/>
      <c r="CL53" s="1253"/>
      <c r="CM53" s="1253"/>
      <c r="CN53" s="1253">
        <v>53.7</v>
      </c>
      <c r="CO53" s="1253"/>
      <c r="CP53" s="1253"/>
      <c r="CQ53" s="1253"/>
      <c r="CR53" s="1253"/>
      <c r="CS53" s="1253"/>
      <c r="CT53" s="1253"/>
      <c r="CU53" s="1253"/>
      <c r="CV53" s="1253">
        <v>54.7</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578</v>
      </c>
      <c r="AO55" s="1258"/>
      <c r="AP55" s="1258"/>
      <c r="AQ55" s="1258"/>
      <c r="AR55" s="1258"/>
      <c r="AS55" s="1258"/>
      <c r="AT55" s="1258"/>
      <c r="AU55" s="1258"/>
      <c r="AV55" s="1258"/>
      <c r="AW55" s="1258"/>
      <c r="AX55" s="1258"/>
      <c r="AY55" s="1258"/>
      <c r="AZ55" s="1258"/>
      <c r="BA55" s="1258"/>
      <c r="BB55" s="1256" t="s">
        <v>576</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23</v>
      </c>
      <c r="CG55" s="1253"/>
      <c r="CH55" s="1253"/>
      <c r="CI55" s="1253"/>
      <c r="CJ55" s="1253"/>
      <c r="CK55" s="1253"/>
      <c r="CL55" s="1253"/>
      <c r="CM55" s="1253"/>
      <c r="CN55" s="1253">
        <v>15.5</v>
      </c>
      <c r="CO55" s="1253"/>
      <c r="CP55" s="1253"/>
      <c r="CQ55" s="1253"/>
      <c r="CR55" s="1253"/>
      <c r="CS55" s="1253"/>
      <c r="CT55" s="1253"/>
      <c r="CU55" s="1253"/>
      <c r="CV55" s="1253">
        <v>13</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577</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62.8</v>
      </c>
      <c r="CG57" s="1253"/>
      <c r="CH57" s="1253"/>
      <c r="CI57" s="1253"/>
      <c r="CJ57" s="1253"/>
      <c r="CK57" s="1253"/>
      <c r="CL57" s="1253"/>
      <c r="CM57" s="1253"/>
      <c r="CN57" s="1253">
        <v>64</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579</v>
      </c>
    </row>
    <row r="64" spans="1:109" ht="13" x14ac:dyDescent="0.2">
      <c r="B64" s="372"/>
      <c r="G64" s="379"/>
      <c r="I64" s="392"/>
      <c r="J64" s="392"/>
      <c r="K64" s="392"/>
      <c r="L64" s="392"/>
      <c r="M64" s="392"/>
      <c r="N64" s="393"/>
      <c r="AM64" s="379"/>
      <c r="AN64" s="379" t="s">
        <v>572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580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574</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575</v>
      </c>
      <c r="AO73" s="1256"/>
      <c r="AP73" s="1256"/>
      <c r="AQ73" s="1256"/>
      <c r="AR73" s="1256"/>
      <c r="AS73" s="1256"/>
      <c r="AT73" s="1256"/>
      <c r="AU73" s="1256"/>
      <c r="AV73" s="1256"/>
      <c r="AW73" s="1256"/>
      <c r="AX73" s="1256"/>
      <c r="AY73" s="1256"/>
      <c r="AZ73" s="1256"/>
      <c r="BA73" s="1256"/>
      <c r="BB73" s="1256" t="s">
        <v>576</v>
      </c>
      <c r="BC73" s="1256"/>
      <c r="BD73" s="1256"/>
      <c r="BE73" s="1256"/>
      <c r="BF73" s="1256"/>
      <c r="BG73" s="1256"/>
      <c r="BH73" s="1256"/>
      <c r="BI73" s="1256"/>
      <c r="BJ73" s="1256"/>
      <c r="BK73" s="1256"/>
      <c r="BL73" s="1256"/>
      <c r="BM73" s="1256"/>
      <c r="BN73" s="1256"/>
      <c r="BO73" s="1256"/>
      <c r="BP73" s="1253">
        <v>71.900000000000006</v>
      </c>
      <c r="BQ73" s="1253"/>
      <c r="BR73" s="1253"/>
      <c r="BS73" s="1253"/>
      <c r="BT73" s="1253"/>
      <c r="BU73" s="1253"/>
      <c r="BV73" s="1253"/>
      <c r="BW73" s="1253"/>
      <c r="BX73" s="1253">
        <v>63</v>
      </c>
      <c r="BY73" s="1253"/>
      <c r="BZ73" s="1253"/>
      <c r="CA73" s="1253"/>
      <c r="CB73" s="1253"/>
      <c r="CC73" s="1253"/>
      <c r="CD73" s="1253"/>
      <c r="CE73" s="1253"/>
      <c r="CF73" s="1253">
        <v>45.6</v>
      </c>
      <c r="CG73" s="1253"/>
      <c r="CH73" s="1253"/>
      <c r="CI73" s="1253"/>
      <c r="CJ73" s="1253"/>
      <c r="CK73" s="1253"/>
      <c r="CL73" s="1253"/>
      <c r="CM73" s="1253"/>
      <c r="CN73" s="1253">
        <v>17.100000000000001</v>
      </c>
      <c r="CO73" s="1253"/>
      <c r="CP73" s="1253"/>
      <c r="CQ73" s="1253"/>
      <c r="CR73" s="1253"/>
      <c r="CS73" s="1253"/>
      <c r="CT73" s="1253"/>
      <c r="CU73" s="1253"/>
      <c r="CV73" s="1253">
        <v>8.1</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581</v>
      </c>
      <c r="BC75" s="1256"/>
      <c r="BD75" s="1256"/>
      <c r="BE75" s="1256"/>
      <c r="BF75" s="1256"/>
      <c r="BG75" s="1256"/>
      <c r="BH75" s="1256"/>
      <c r="BI75" s="1256"/>
      <c r="BJ75" s="1256"/>
      <c r="BK75" s="1256"/>
      <c r="BL75" s="1256"/>
      <c r="BM75" s="1256"/>
      <c r="BN75" s="1256"/>
      <c r="BO75" s="1256"/>
      <c r="BP75" s="1253">
        <v>12.2</v>
      </c>
      <c r="BQ75" s="1253"/>
      <c r="BR75" s="1253"/>
      <c r="BS75" s="1253"/>
      <c r="BT75" s="1253"/>
      <c r="BU75" s="1253"/>
      <c r="BV75" s="1253"/>
      <c r="BW75" s="1253"/>
      <c r="BX75" s="1253">
        <v>11.6</v>
      </c>
      <c r="BY75" s="1253"/>
      <c r="BZ75" s="1253"/>
      <c r="CA75" s="1253"/>
      <c r="CB75" s="1253"/>
      <c r="CC75" s="1253"/>
      <c r="CD75" s="1253"/>
      <c r="CE75" s="1253"/>
      <c r="CF75" s="1253">
        <v>11.3</v>
      </c>
      <c r="CG75" s="1253"/>
      <c r="CH75" s="1253"/>
      <c r="CI75" s="1253"/>
      <c r="CJ75" s="1253"/>
      <c r="CK75" s="1253"/>
      <c r="CL75" s="1253"/>
      <c r="CM75" s="1253"/>
      <c r="CN75" s="1253">
        <v>10.6</v>
      </c>
      <c r="CO75" s="1253"/>
      <c r="CP75" s="1253"/>
      <c r="CQ75" s="1253"/>
      <c r="CR75" s="1253"/>
      <c r="CS75" s="1253"/>
      <c r="CT75" s="1253"/>
      <c r="CU75" s="1253"/>
      <c r="CV75" s="1253">
        <v>10.4</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578</v>
      </c>
      <c r="AO77" s="1258"/>
      <c r="AP77" s="1258"/>
      <c r="AQ77" s="1258"/>
      <c r="AR77" s="1258"/>
      <c r="AS77" s="1258"/>
      <c r="AT77" s="1258"/>
      <c r="AU77" s="1258"/>
      <c r="AV77" s="1258"/>
      <c r="AW77" s="1258"/>
      <c r="AX77" s="1258"/>
      <c r="AY77" s="1258"/>
      <c r="AZ77" s="1258"/>
      <c r="BA77" s="1258"/>
      <c r="BB77" s="1256" t="s">
        <v>576</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23</v>
      </c>
      <c r="CG77" s="1253"/>
      <c r="CH77" s="1253"/>
      <c r="CI77" s="1253"/>
      <c r="CJ77" s="1253"/>
      <c r="CK77" s="1253"/>
      <c r="CL77" s="1253"/>
      <c r="CM77" s="1253"/>
      <c r="CN77" s="1253">
        <v>15.5</v>
      </c>
      <c r="CO77" s="1253"/>
      <c r="CP77" s="1253"/>
      <c r="CQ77" s="1253"/>
      <c r="CR77" s="1253"/>
      <c r="CS77" s="1253"/>
      <c r="CT77" s="1253"/>
      <c r="CU77" s="1253"/>
      <c r="CV77" s="1253">
        <v>13</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581</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8.1999999999999993</v>
      </c>
      <c r="CG79" s="1253"/>
      <c r="CH79" s="1253"/>
      <c r="CI79" s="1253"/>
      <c r="CJ79" s="1253"/>
      <c r="CK79" s="1253"/>
      <c r="CL79" s="1253"/>
      <c r="CM79" s="1253"/>
      <c r="CN79" s="1253">
        <v>8</v>
      </c>
      <c r="CO79" s="1253"/>
      <c r="CP79" s="1253"/>
      <c r="CQ79" s="1253"/>
      <c r="CR79" s="1253"/>
      <c r="CS79" s="1253"/>
      <c r="CT79" s="1253"/>
      <c r="CU79" s="1253"/>
      <c r="CV79" s="1253">
        <v>8.1999999999999993</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dZi41JQ6b0lkFz9xTmT21+dfBPItPcGwtb8GLs7dG1ncr/2Qfp53Xc2MjXQk21FuG0Ux/UGJ4igK7gD6y2l59Q==" saltValue="wCo4rrCTv9E34GgHGup1B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A57D3-8C34-4508-AFC4-54B1F9935B46}">
  <sheetPr>
    <pageSetUpPr fitToPage="1"/>
  </sheetPr>
  <dimension ref="A1:DR125"/>
  <sheetViews>
    <sheetView showGridLines="0" tabSelected="1" zoomScale="80" zoomScaleNormal="8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9NAONk5EPf0hyRmUL13U2e/ECjxNFqXiA1ssukLMTzCOIUsMnCxFnOi3mhyHm1exN/9W07JU19a6IA9b87peKQ==" saltValue="4WLb9tEkXc1gy5Sx0B2/fQ=="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7E937-9BFF-47C1-95C4-861C3897DB81}">
  <sheetPr>
    <pageSetUpPr fitToPage="1"/>
  </sheetPr>
  <dimension ref="A1:DR125"/>
  <sheetViews>
    <sheetView showGridLines="0" tabSelected="1" zoomScale="90" zoomScaleNormal="9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mGqax2MWuBr8gyu+nqGdlnhSbnzjU3ieGAh1HiQeUEB+JsA46phbSFtFuz2aDpQWVDimUZNLpzC4Nxmb1CnGZA==" saltValue="p/4WiSX1+Ys6ZEtWPY2Jcg=="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74152</v>
      </c>
      <c r="E3" s="156"/>
      <c r="F3" s="157">
        <v>94081</v>
      </c>
      <c r="G3" s="158"/>
      <c r="H3" s="159"/>
    </row>
    <row r="4" spans="1:8" x14ac:dyDescent="0.2">
      <c r="A4" s="160"/>
      <c r="B4" s="161"/>
      <c r="C4" s="162"/>
      <c r="D4" s="163">
        <v>42404</v>
      </c>
      <c r="E4" s="164"/>
      <c r="F4" s="165">
        <v>48949</v>
      </c>
      <c r="G4" s="166"/>
      <c r="H4" s="167"/>
    </row>
    <row r="5" spans="1:8" x14ac:dyDescent="0.2">
      <c r="A5" s="148" t="s">
        <v>521</v>
      </c>
      <c r="B5" s="153"/>
      <c r="C5" s="154"/>
      <c r="D5" s="155">
        <v>32743</v>
      </c>
      <c r="E5" s="156"/>
      <c r="F5" s="157">
        <v>92632</v>
      </c>
      <c r="G5" s="158"/>
      <c r="H5" s="159"/>
    </row>
    <row r="6" spans="1:8" x14ac:dyDescent="0.2">
      <c r="A6" s="160"/>
      <c r="B6" s="161"/>
      <c r="C6" s="162"/>
      <c r="D6" s="163">
        <v>20718</v>
      </c>
      <c r="E6" s="164"/>
      <c r="F6" s="165">
        <v>47978</v>
      </c>
      <c r="G6" s="166"/>
      <c r="H6" s="167"/>
    </row>
    <row r="7" spans="1:8" x14ac:dyDescent="0.2">
      <c r="A7" s="148" t="s">
        <v>522</v>
      </c>
      <c r="B7" s="153"/>
      <c r="C7" s="154"/>
      <c r="D7" s="155">
        <v>45745</v>
      </c>
      <c r="E7" s="156"/>
      <c r="F7" s="157">
        <v>71279</v>
      </c>
      <c r="G7" s="158"/>
      <c r="H7" s="159"/>
    </row>
    <row r="8" spans="1:8" x14ac:dyDescent="0.2">
      <c r="A8" s="160"/>
      <c r="B8" s="161"/>
      <c r="C8" s="162"/>
      <c r="D8" s="163">
        <v>27490</v>
      </c>
      <c r="E8" s="164"/>
      <c r="F8" s="165">
        <v>36731</v>
      </c>
      <c r="G8" s="166"/>
      <c r="H8" s="167"/>
    </row>
    <row r="9" spans="1:8" x14ac:dyDescent="0.2">
      <c r="A9" s="148" t="s">
        <v>523</v>
      </c>
      <c r="B9" s="153"/>
      <c r="C9" s="154"/>
      <c r="D9" s="155">
        <v>35862</v>
      </c>
      <c r="E9" s="156"/>
      <c r="F9" s="157">
        <v>74994</v>
      </c>
      <c r="G9" s="158"/>
      <c r="H9" s="159"/>
    </row>
    <row r="10" spans="1:8" x14ac:dyDescent="0.2">
      <c r="A10" s="160"/>
      <c r="B10" s="161"/>
      <c r="C10" s="162"/>
      <c r="D10" s="163">
        <v>16249</v>
      </c>
      <c r="E10" s="164"/>
      <c r="F10" s="165">
        <v>36188</v>
      </c>
      <c r="G10" s="166"/>
      <c r="H10" s="167"/>
    </row>
    <row r="11" spans="1:8" x14ac:dyDescent="0.2">
      <c r="A11" s="148" t="s">
        <v>524</v>
      </c>
      <c r="B11" s="153"/>
      <c r="C11" s="154"/>
      <c r="D11" s="155">
        <v>57801</v>
      </c>
      <c r="E11" s="156"/>
      <c r="F11" s="157">
        <v>71849</v>
      </c>
      <c r="G11" s="158"/>
      <c r="H11" s="159"/>
    </row>
    <row r="12" spans="1:8" x14ac:dyDescent="0.2">
      <c r="A12" s="160"/>
      <c r="B12" s="161"/>
      <c r="C12" s="168"/>
      <c r="D12" s="163">
        <v>27147</v>
      </c>
      <c r="E12" s="164"/>
      <c r="F12" s="165">
        <v>36144</v>
      </c>
      <c r="G12" s="166"/>
      <c r="H12" s="167"/>
    </row>
    <row r="13" spans="1:8" x14ac:dyDescent="0.2">
      <c r="A13" s="148"/>
      <c r="B13" s="153"/>
      <c r="C13" s="169"/>
      <c r="D13" s="170">
        <v>49261</v>
      </c>
      <c r="E13" s="171"/>
      <c r="F13" s="172">
        <v>80967</v>
      </c>
      <c r="G13" s="173"/>
      <c r="H13" s="159"/>
    </row>
    <row r="14" spans="1:8" x14ac:dyDescent="0.2">
      <c r="A14" s="160"/>
      <c r="B14" s="161"/>
      <c r="C14" s="162"/>
      <c r="D14" s="163">
        <v>26802</v>
      </c>
      <c r="E14" s="164"/>
      <c r="F14" s="165">
        <v>41198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7.53</v>
      </c>
      <c r="C19" s="174">
        <f>ROUND(VALUE(SUBSTITUTE(実質収支比率等に係る経年分析!G$48,"▲","-")),2)</f>
        <v>8.9499999999999993</v>
      </c>
      <c r="D19" s="174">
        <f>ROUND(VALUE(SUBSTITUTE(実質収支比率等に係る経年分析!H$48,"▲","-")),2)</f>
        <v>11.14</v>
      </c>
      <c r="E19" s="174">
        <f>ROUND(VALUE(SUBSTITUTE(実質収支比率等に係る経年分析!I$48,"▲","-")),2)</f>
        <v>10.84</v>
      </c>
      <c r="F19" s="174">
        <f>ROUND(VALUE(SUBSTITUTE(実質収支比率等に係る経年分析!J$48,"▲","-")),2)</f>
        <v>10.36</v>
      </c>
    </row>
    <row r="20" spans="1:11" x14ac:dyDescent="0.2">
      <c r="A20" s="174" t="s">
        <v>53</v>
      </c>
      <c r="B20" s="174">
        <f>ROUND(VALUE(SUBSTITUTE(実質収支比率等に係る経年分析!F$47,"▲","-")),2)</f>
        <v>33.92</v>
      </c>
      <c r="C20" s="174">
        <f>ROUND(VALUE(SUBSTITUTE(実質収支比率等に係る経年分析!G$47,"▲","-")),2)</f>
        <v>30.09</v>
      </c>
      <c r="D20" s="174">
        <f>ROUND(VALUE(SUBSTITUTE(実質収支比率等に係る経年分析!H$47,"▲","-")),2)</f>
        <v>32.14</v>
      </c>
      <c r="E20" s="174">
        <f>ROUND(VALUE(SUBSTITUTE(実質収支比率等に係る経年分析!I$47,"▲","-")),2)</f>
        <v>35.700000000000003</v>
      </c>
      <c r="F20" s="174">
        <f>ROUND(VALUE(SUBSTITUTE(実質収支比率等に係る経年分析!J$47,"▲","-")),2)</f>
        <v>34.58</v>
      </c>
    </row>
    <row r="21" spans="1:11" x14ac:dyDescent="0.2">
      <c r="A21" s="174" t="s">
        <v>54</v>
      </c>
      <c r="B21" s="174">
        <f>IF(ISNUMBER(VALUE(SUBSTITUTE(実質収支比率等に係る経年分析!F$49,"▲","-"))),ROUND(VALUE(SUBSTITUTE(実質収支比率等に係る経年分析!F$49,"▲","-")),2),NA())</f>
        <v>-2.2200000000000002</v>
      </c>
      <c r="C21" s="174">
        <f>IF(ISNUMBER(VALUE(SUBSTITUTE(実質収支比率等に係る経年分析!G$49,"▲","-"))),ROUND(VALUE(SUBSTITUTE(実質収支比率等に係る経年分析!G$49,"▲","-")),2),NA())</f>
        <v>-0.3</v>
      </c>
      <c r="D21" s="174">
        <f>IF(ISNUMBER(VALUE(SUBSTITUTE(実質収支比率等に係る経年分析!H$49,"▲","-"))),ROUND(VALUE(SUBSTITUTE(実質収支比率等に係る経年分析!H$49,"▲","-")),2),NA())</f>
        <v>6.39</v>
      </c>
      <c r="E21" s="174">
        <f>IF(ISNUMBER(VALUE(SUBSTITUTE(実質収支比率等に係る経年分析!I$49,"▲","-"))),ROUND(VALUE(SUBSTITUTE(実質収支比率等に係る経年分析!I$49,"▲","-")),2),NA())</f>
        <v>2.21</v>
      </c>
      <c r="F21" s="174">
        <f>IF(ISNUMBER(VALUE(SUBSTITUTE(実質収支比率等に係る経年分析!J$49,"▲","-"))),ROUND(VALUE(SUBSTITUTE(実質収支比率等に係る経年分析!J$49,"▲","-")),2),NA())</f>
        <v>-1.1399999999999999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吉久工業団地特別会計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田窪第２工業団地特別会計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0.28000000000000003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4.8499999999999996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10.35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17.41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1482</v>
      </c>
      <c r="E42" s="176"/>
      <c r="F42" s="176"/>
      <c r="G42" s="176">
        <f>'実質公債費比率（分子）の構造'!L$52</f>
        <v>1503</v>
      </c>
      <c r="H42" s="176"/>
      <c r="I42" s="176"/>
      <c r="J42" s="176">
        <f>'実質公債費比率（分子）の構造'!M$52</f>
        <v>1583</v>
      </c>
      <c r="K42" s="176"/>
      <c r="L42" s="176"/>
      <c r="M42" s="176">
        <f>'実質公債費比率（分子）の構造'!N$52</f>
        <v>1551</v>
      </c>
      <c r="N42" s="176"/>
      <c r="O42" s="176"/>
      <c r="P42" s="176">
        <f>'実質公債費比率（分子）の構造'!O$52</f>
        <v>1508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16</v>
      </c>
      <c r="C44" s="176"/>
      <c r="D44" s="176"/>
      <c r="E44" s="176">
        <f>'実質公債費比率（分子）の構造'!L$50</f>
        <v>15</v>
      </c>
      <c r="F44" s="176"/>
      <c r="G44" s="176"/>
      <c r="H44" s="176">
        <f>'実質公債費比率（分子）の構造'!M$50</f>
        <v>15</v>
      </c>
      <c r="I44" s="176"/>
      <c r="J44" s="176"/>
      <c r="K44" s="176">
        <f>'実質公債費比率（分子）の構造'!N$50</f>
        <v>15</v>
      </c>
      <c r="L44" s="176"/>
      <c r="M44" s="176"/>
      <c r="N44" s="176">
        <f>'実質公債費比率（分子）の構造'!O$50</f>
        <v>15</v>
      </c>
      <c r="O44" s="176"/>
      <c r="P44" s="176"/>
    </row>
    <row r="45" spans="1:16" x14ac:dyDescent="0.2">
      <c r="A45" s="176" t="s">
        <v>63</v>
      </c>
      <c r="B45" s="176">
        <f>'実質公債費比率（分子）の構造'!K$49</f>
        <v>0</v>
      </c>
      <c r="C45" s="176"/>
      <c r="D45" s="176"/>
      <c r="E45" s="176">
        <f>'実質公債費比率（分子）の構造'!L$49</f>
        <v>0</v>
      </c>
      <c r="F45" s="176"/>
      <c r="G45" s="176"/>
      <c r="H45" s="176">
        <f>'実質公債費比率（分子）の構造'!M$49</f>
        <v>18</v>
      </c>
      <c r="I45" s="176"/>
      <c r="J45" s="176"/>
      <c r="K45" s="176">
        <f>'実質公債費比率（分子）の構造'!N$49</f>
        <v>13</v>
      </c>
      <c r="L45" s="176"/>
      <c r="M45" s="176"/>
      <c r="N45" s="176">
        <f>'実質公債費比率（分子）の構造'!O$49</f>
        <v>16</v>
      </c>
      <c r="O45" s="176"/>
      <c r="P45" s="176"/>
    </row>
    <row r="46" spans="1:16" x14ac:dyDescent="0.2">
      <c r="A46" s="176" t="s">
        <v>64</v>
      </c>
      <c r="B46" s="176">
        <f>'実質公債費比率（分子）の構造'!K$48</f>
        <v>863</v>
      </c>
      <c r="C46" s="176"/>
      <c r="D46" s="176"/>
      <c r="E46" s="176">
        <f>'実質公債費比率（分子）の構造'!L$48</f>
        <v>762</v>
      </c>
      <c r="F46" s="176"/>
      <c r="G46" s="176"/>
      <c r="H46" s="176">
        <f>'実質公債費比率（分子）の構造'!M$48</f>
        <v>766</v>
      </c>
      <c r="I46" s="176"/>
      <c r="J46" s="176"/>
      <c r="K46" s="176">
        <f>'実質公債費比率（分子）の構造'!N$48</f>
        <v>682</v>
      </c>
      <c r="L46" s="176"/>
      <c r="M46" s="176"/>
      <c r="N46" s="176">
        <f>'実質公債費比率（分子）の構造'!O$48</f>
        <v>681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1566</v>
      </c>
      <c r="C49" s="176"/>
      <c r="D49" s="176"/>
      <c r="E49" s="176">
        <f>'実質公債費比率（分子）の構造'!L$45</f>
        <v>1612</v>
      </c>
      <c r="F49" s="176"/>
      <c r="G49" s="176"/>
      <c r="H49" s="176">
        <f>'実質公債費比率（分子）の構造'!M$45</f>
        <v>1734</v>
      </c>
      <c r="I49" s="176"/>
      <c r="J49" s="176"/>
      <c r="K49" s="176">
        <f>'実質公債費比率（分子）の構造'!N$45</f>
        <v>1717</v>
      </c>
      <c r="L49" s="176"/>
      <c r="M49" s="176"/>
      <c r="N49" s="176">
        <f>'実質公債費比率（分子）の構造'!O$45</f>
        <v>1682</v>
      </c>
      <c r="O49" s="176"/>
      <c r="P49" s="176"/>
    </row>
    <row r="50" spans="1:16" x14ac:dyDescent="0.2">
      <c r="A50" s="176" t="s">
        <v>67</v>
      </c>
      <c r="B50" s="176" t="e">
        <f>NA()</f>
        <v>#N/A</v>
      </c>
      <c r="C50" s="176">
        <f>IF(ISNUMBER('実質公債費比率（分子）の構造'!K$53),'実質公債費比率（分子）の構造'!K$53,NA())</f>
        <v>963</v>
      </c>
      <c r="D50" s="176" t="e">
        <f>NA()</f>
        <v>#N/A</v>
      </c>
      <c r="E50" s="176" t="e">
        <f>NA()</f>
        <v>#N/A</v>
      </c>
      <c r="F50" s="176">
        <f>IF(ISNUMBER('実質公債費比率（分子）の構造'!L$53),'実質公債費比率（分子）の構造'!L$53,NA())</f>
        <v>886</v>
      </c>
      <c r="G50" s="176" t="e">
        <f>NA()</f>
        <v>#N/A</v>
      </c>
      <c r="H50" s="176" t="e">
        <f>NA()</f>
        <v>#N/A</v>
      </c>
      <c r="I50" s="176">
        <f>IF(ISNUMBER('実質公債費比率（分子）の構造'!M$53),'実質公債費比率（分子）の構造'!M$53,NA())</f>
        <v>950</v>
      </c>
      <c r="J50" s="176" t="e">
        <f>NA()</f>
        <v>#N/A</v>
      </c>
      <c r="K50" s="176" t="e">
        <f>NA()</f>
        <v>#N/A</v>
      </c>
      <c r="L50" s="176">
        <f>IF(ISNUMBER('実質公債費比率（分子）の構造'!N$53),'実質公債費比率（分子）の構造'!N$53,NA())</f>
        <v>876</v>
      </c>
      <c r="M50" s="176" t="e">
        <f>NA()</f>
        <v>#N/A</v>
      </c>
      <c r="N50" s="176" t="e">
        <f>NA()</f>
        <v>#N/A</v>
      </c>
      <c r="O50" s="176">
        <f>IF(ISNUMBER('実質公債費比率（分子）の構造'!O$53),'実質公債費比率（分子）の構造'!O$53,NA())</f>
        <v>886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16008</v>
      </c>
      <c r="E56" s="175"/>
      <c r="F56" s="175"/>
      <c r="G56" s="175">
        <f>'将来負担比率（分子）の構造'!J$52</f>
        <v>15382</v>
      </c>
      <c r="H56" s="175"/>
      <c r="I56" s="175"/>
      <c r="J56" s="175">
        <f>'将来負担比率（分子）の構造'!K$52</f>
        <v>14791</v>
      </c>
      <c r="K56" s="175"/>
      <c r="L56" s="175"/>
      <c r="M56" s="175">
        <f>'将来負担比率（分子）の構造'!L$52</f>
        <v>13722</v>
      </c>
      <c r="N56" s="175"/>
      <c r="O56" s="175"/>
      <c r="P56" s="175">
        <f>'将来負担比率（分子）の構造'!M$52</f>
        <v>12868</v>
      </c>
    </row>
    <row r="57" spans="1:16" x14ac:dyDescent="0.2">
      <c r="A57" s="175" t="s">
        <v>42</v>
      </c>
      <c r="B57" s="175"/>
      <c r="C57" s="175"/>
      <c r="D57" s="175">
        <f>'将来負担比率（分子）の構造'!I$51</f>
        <v>168</v>
      </c>
      <c r="E57" s="175"/>
      <c r="F57" s="175"/>
      <c r="G57" s="175">
        <f>'将来負担比率（分子）の構造'!J$51</f>
        <v>157</v>
      </c>
      <c r="H57" s="175"/>
      <c r="I57" s="175"/>
      <c r="J57" s="175">
        <f>'将来負担比率（分子）の構造'!K$51</f>
        <v>146</v>
      </c>
      <c r="K57" s="175"/>
      <c r="L57" s="175"/>
      <c r="M57" s="175">
        <f>'将来負担比率（分子）の構造'!L$51</f>
        <v>135</v>
      </c>
      <c r="N57" s="175"/>
      <c r="O57" s="175"/>
      <c r="P57" s="175">
        <f>'将来負担比率（分子）の構造'!M$51</f>
        <v>124</v>
      </c>
    </row>
    <row r="58" spans="1:16" x14ac:dyDescent="0.2">
      <c r="A58" s="175" t="s">
        <v>41</v>
      </c>
      <c r="B58" s="175"/>
      <c r="C58" s="175"/>
      <c r="D58" s="175">
        <f>'将来負担比率（分子）の構造'!I$50</f>
        <v>5113</v>
      </c>
      <c r="E58" s="175"/>
      <c r="F58" s="175"/>
      <c r="G58" s="175">
        <f>'将来負担比率（分子）の構造'!J$50</f>
        <v>4773</v>
      </c>
      <c r="H58" s="175"/>
      <c r="I58" s="175"/>
      <c r="J58" s="175">
        <f>'将来負担比率（分子）の構造'!K$50</f>
        <v>5231</v>
      </c>
      <c r="K58" s="175"/>
      <c r="L58" s="175"/>
      <c r="M58" s="175">
        <f>'将来負担比率（分子）の構造'!L$50</f>
        <v>6563</v>
      </c>
      <c r="N58" s="175"/>
      <c r="O58" s="175"/>
      <c r="P58" s="175">
        <f>'将来負担比率（分子）の構造'!M$50</f>
        <v>6465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882</v>
      </c>
      <c r="C62" s="175"/>
      <c r="D62" s="175"/>
      <c r="E62" s="175">
        <f>'将来負担比率（分子）の構造'!J$45</f>
        <v>871</v>
      </c>
      <c r="F62" s="175"/>
      <c r="G62" s="175"/>
      <c r="H62" s="175">
        <f>'将来負担比率（分子）の構造'!K$45</f>
        <v>869</v>
      </c>
      <c r="I62" s="175"/>
      <c r="J62" s="175"/>
      <c r="K62" s="175">
        <f>'将来負担比率（分子）の構造'!L$45</f>
        <v>1048</v>
      </c>
      <c r="L62" s="175"/>
      <c r="M62" s="175"/>
      <c r="N62" s="175">
        <f>'将来負担比率（分子）の構造'!M$45</f>
        <v>957</v>
      </c>
      <c r="O62" s="175"/>
      <c r="P62" s="175"/>
    </row>
    <row r="63" spans="1:16" x14ac:dyDescent="0.2">
      <c r="A63" s="175" t="s">
        <v>34</v>
      </c>
      <c r="B63" s="175">
        <f>'将来負担比率（分子）の構造'!I$44</f>
        <v>255</v>
      </c>
      <c r="C63" s="175"/>
      <c r="D63" s="175"/>
      <c r="E63" s="175">
        <f>'将来負担比率（分子）の構造'!J$44</f>
        <v>255</v>
      </c>
      <c r="F63" s="175"/>
      <c r="G63" s="175"/>
      <c r="H63" s="175">
        <f>'将来負担比率（分子）の構造'!K$44</f>
        <v>235</v>
      </c>
      <c r="I63" s="175"/>
      <c r="J63" s="175"/>
      <c r="K63" s="175">
        <f>'将来負担比率（分子）の構造'!L$44</f>
        <v>170</v>
      </c>
      <c r="L63" s="175"/>
      <c r="M63" s="175"/>
      <c r="N63" s="175">
        <f>'将来負担比率（分子）の構造'!M$44</f>
        <v>148</v>
      </c>
      <c r="O63" s="175"/>
      <c r="P63" s="175"/>
    </row>
    <row r="64" spans="1:16" x14ac:dyDescent="0.2">
      <c r="A64" s="175" t="s">
        <v>33</v>
      </c>
      <c r="B64" s="175">
        <f>'将来負担比率（分子）の構造'!I$43</f>
        <v>10961</v>
      </c>
      <c r="C64" s="175"/>
      <c r="D64" s="175"/>
      <c r="E64" s="175">
        <f>'将来負担比率（分子）の構造'!J$43</f>
        <v>10409</v>
      </c>
      <c r="F64" s="175"/>
      <c r="G64" s="175"/>
      <c r="H64" s="175">
        <f>'将来負担比率（分子）の構造'!K$43</f>
        <v>9601</v>
      </c>
      <c r="I64" s="175"/>
      <c r="J64" s="175"/>
      <c r="K64" s="175">
        <f>'将来負担比率（分子）の構造'!L$43</f>
        <v>8395</v>
      </c>
      <c r="L64" s="175"/>
      <c r="M64" s="175"/>
      <c r="N64" s="175">
        <f>'将来負担比率（分子）の構造'!M$43</f>
        <v>7566</v>
      </c>
      <c r="O64" s="175"/>
      <c r="P64" s="175"/>
    </row>
    <row r="65" spans="1:16" x14ac:dyDescent="0.2">
      <c r="A65" s="175" t="s">
        <v>32</v>
      </c>
      <c r="B65" s="175">
        <f>'将来負担比率（分子）の構造'!I$42</f>
        <v>270</v>
      </c>
      <c r="C65" s="175"/>
      <c r="D65" s="175"/>
      <c r="E65" s="175">
        <f>'将来負担比率（分子）の構造'!J$42</f>
        <v>255</v>
      </c>
      <c r="F65" s="175"/>
      <c r="G65" s="175"/>
      <c r="H65" s="175">
        <f>'将来負担比率（分子）の構造'!K$42</f>
        <v>240</v>
      </c>
      <c r="I65" s="175"/>
      <c r="J65" s="175"/>
      <c r="K65" s="175">
        <f>'将来負担比率（分子）の構造'!L$42</f>
        <v>225</v>
      </c>
      <c r="L65" s="175"/>
      <c r="M65" s="175"/>
      <c r="N65" s="175">
        <f>'将来負担比率（分子）の構造'!M$42</f>
        <v>210</v>
      </c>
      <c r="O65" s="175"/>
      <c r="P65" s="175"/>
    </row>
    <row r="66" spans="1:16" x14ac:dyDescent="0.2">
      <c r="A66" s="175" t="s">
        <v>31</v>
      </c>
      <c r="B66" s="175">
        <f>'将来負担比率（分子）の構造'!I$41</f>
        <v>14517</v>
      </c>
      <c r="C66" s="175"/>
      <c r="D66" s="175"/>
      <c r="E66" s="175">
        <f>'将来負担比率（分子）の構造'!J$41</f>
        <v>13723</v>
      </c>
      <c r="F66" s="175"/>
      <c r="G66" s="175"/>
      <c r="H66" s="175">
        <f>'将来負担比率（分子）の構造'!K$41</f>
        <v>13212</v>
      </c>
      <c r="I66" s="175"/>
      <c r="J66" s="175"/>
      <c r="K66" s="175">
        <f>'将来負担比率（分子）の構造'!L$41</f>
        <v>12042</v>
      </c>
      <c r="L66" s="175"/>
      <c r="M66" s="175"/>
      <c r="N66" s="175">
        <f>'将来負担比率（分子）の構造'!M$41</f>
        <v>11285</v>
      </c>
      <c r="O66" s="175"/>
      <c r="P66" s="175"/>
    </row>
    <row r="67" spans="1:16" x14ac:dyDescent="0.2">
      <c r="A67" s="175" t="s">
        <v>71</v>
      </c>
      <c r="B67" s="175" t="e">
        <f>NA()</f>
        <v>#N/A</v>
      </c>
      <c r="C67" s="175">
        <f>IF(ISNUMBER('将来負担比率（分子）の構造'!I$53), IF('将来負担比率（分子）の構造'!I$53 &lt; 0, 0, '将来負担比率（分子）の構造'!I$53), NA())</f>
        <v>5596</v>
      </c>
      <c r="D67" s="175" t="e">
        <f>NA()</f>
        <v>#N/A</v>
      </c>
      <c r="E67" s="175" t="e">
        <f>NA()</f>
        <v>#N/A</v>
      </c>
      <c r="F67" s="175">
        <f>IF(ISNUMBER('将来負担比率（分子）の構造'!J$53), IF('将来負担比率（分子）の構造'!J$53 &lt; 0, 0, '将来負担比率（分子）の構造'!J$53), NA())</f>
        <v>5201</v>
      </c>
      <c r="G67" s="175" t="e">
        <f>NA()</f>
        <v>#N/A</v>
      </c>
      <c r="H67" s="175" t="e">
        <f>NA()</f>
        <v>#N/A</v>
      </c>
      <c r="I67" s="175">
        <f>IF(ISNUMBER('将来負担比率（分子）の構造'!K$53), IF('将来負担比率（分子）の構造'!K$53 &lt; 0, 0, '将来負担比率（分子）の構造'!K$53), NA())</f>
        <v>3988</v>
      </c>
      <c r="J67" s="175" t="e">
        <f>NA()</f>
        <v>#N/A</v>
      </c>
      <c r="K67" s="175" t="e">
        <f>NA()</f>
        <v>#N/A</v>
      </c>
      <c r="L67" s="175">
        <f>IF(ISNUMBER('将来負担比率（分子）の構造'!L$53), IF('将来負担比率（分子）の構造'!L$53 &lt; 0, 0, '将来負担比率（分子）の構造'!L$53), NA())</f>
        <v>1460</v>
      </c>
      <c r="M67" s="175" t="e">
        <f>NA()</f>
        <v>#N/A</v>
      </c>
      <c r="N67" s="175" t="e">
        <f>NA()</f>
        <v>#N/A</v>
      </c>
      <c r="O67" s="175">
        <f>IF(ISNUMBER('将来負担比率（分子）の構造'!M$53), IF('将来負担比率（分子）の構造'!M$53 &lt; 0, 0, '将来負担比率（分子）の構造'!M$53), NA())</f>
        <v>709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3314</v>
      </c>
      <c r="C72" s="179">
        <f>基金残高に係る経年分析!G55</f>
        <v>3594</v>
      </c>
      <c r="D72" s="179">
        <f>基金残高に係る経年分析!H55</f>
        <v>3516</v>
      </c>
    </row>
    <row r="73" spans="1:16" x14ac:dyDescent="0.2">
      <c r="A73" s="178" t="s">
        <v>74</v>
      </c>
      <c r="B73" s="179">
        <f>基金残高に係る経年分析!F56</f>
        <v>273</v>
      </c>
      <c r="C73" s="179">
        <f>基金残高に係る経年分析!G56</f>
        <v>273</v>
      </c>
      <c r="D73" s="179">
        <f>基金残高に係る経年分析!H56</f>
        <v>316</v>
      </c>
    </row>
    <row r="74" spans="1:16" x14ac:dyDescent="0.2">
      <c r="A74" s="178" t="s">
        <v>75</v>
      </c>
      <c r="B74" s="179">
        <f>基金残高に係る経年分析!F57</f>
        <v>2627</v>
      </c>
      <c r="C74" s="179">
        <f>基金残高に係る経年分析!G57</f>
        <v>3646</v>
      </c>
      <c r="D74" s="179">
        <f>基金残高に係る経年分析!H57</f>
        <v>3533</v>
      </c>
    </row>
  </sheetData>
  <sheetProtection algorithmName="SHA-512" hashValue="2rXuuLazeTUvhRCOsZ5ht1n7R3f7MykBPm8pcx+dFv2GBkcXhOzfbyD0OyxQ4eguCoKTywSwQcD3n95hxL7yRA==" saltValue="CKxCdnWSe4JuDrnkYQ3Rx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4370785</v>
      </c>
      <c r="S5" s="649"/>
      <c r="T5" s="649"/>
      <c r="U5" s="649"/>
      <c r="V5" s="649"/>
      <c r="W5" s="649"/>
      <c r="X5" s="649"/>
      <c r="Y5" s="650"/>
      <c r="Z5" s="651">
        <v>23.7</v>
      </c>
      <c r="AA5" s="651"/>
      <c r="AB5" s="651"/>
      <c r="AC5" s="651"/>
      <c r="AD5" s="652">
        <v>4370785</v>
      </c>
      <c r="AE5" s="652"/>
      <c r="AF5" s="652"/>
      <c r="AG5" s="652"/>
      <c r="AH5" s="652"/>
      <c r="AI5" s="652"/>
      <c r="AJ5" s="652"/>
      <c r="AK5" s="652"/>
      <c r="AL5" s="653">
        <v>42.6</v>
      </c>
      <c r="AM5" s="654"/>
      <c r="AN5" s="654"/>
      <c r="AO5" s="655"/>
      <c r="AP5" s="645" t="s">
        <v>216</v>
      </c>
      <c r="AQ5" s="646"/>
      <c r="AR5" s="646"/>
      <c r="AS5" s="646"/>
      <c r="AT5" s="646"/>
      <c r="AU5" s="646"/>
      <c r="AV5" s="646"/>
      <c r="AW5" s="646"/>
      <c r="AX5" s="646"/>
      <c r="AY5" s="646"/>
      <c r="AZ5" s="646"/>
      <c r="BA5" s="646"/>
      <c r="BB5" s="646"/>
      <c r="BC5" s="646"/>
      <c r="BD5" s="646"/>
      <c r="BE5" s="646"/>
      <c r="BF5" s="647"/>
      <c r="BG5" s="659">
        <v>4368456</v>
      </c>
      <c r="BH5" s="660"/>
      <c r="BI5" s="660"/>
      <c r="BJ5" s="660"/>
      <c r="BK5" s="660"/>
      <c r="BL5" s="660"/>
      <c r="BM5" s="660"/>
      <c r="BN5" s="661"/>
      <c r="BO5" s="662">
        <v>99.9</v>
      </c>
      <c r="BP5" s="662"/>
      <c r="BQ5" s="662"/>
      <c r="BR5" s="662"/>
      <c r="BS5" s="663">
        <v>95900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151455</v>
      </c>
      <c r="S6" s="660"/>
      <c r="T6" s="660"/>
      <c r="U6" s="660"/>
      <c r="V6" s="660"/>
      <c r="W6" s="660"/>
      <c r="X6" s="660"/>
      <c r="Y6" s="661"/>
      <c r="Z6" s="662">
        <v>0.8</v>
      </c>
      <c r="AA6" s="662"/>
      <c r="AB6" s="662"/>
      <c r="AC6" s="662"/>
      <c r="AD6" s="663">
        <v>151455</v>
      </c>
      <c r="AE6" s="663"/>
      <c r="AF6" s="663"/>
      <c r="AG6" s="663"/>
      <c r="AH6" s="663"/>
      <c r="AI6" s="663"/>
      <c r="AJ6" s="663"/>
      <c r="AK6" s="663"/>
      <c r="AL6" s="664">
        <v>1.5</v>
      </c>
      <c r="AM6" s="665"/>
      <c r="AN6" s="665"/>
      <c r="AO6" s="666"/>
      <c r="AP6" s="656" t="s">
        <v>221</v>
      </c>
      <c r="AQ6" s="657"/>
      <c r="AR6" s="657"/>
      <c r="AS6" s="657"/>
      <c r="AT6" s="657"/>
      <c r="AU6" s="657"/>
      <c r="AV6" s="657"/>
      <c r="AW6" s="657"/>
      <c r="AX6" s="657"/>
      <c r="AY6" s="657"/>
      <c r="AZ6" s="657"/>
      <c r="BA6" s="657"/>
      <c r="BB6" s="657"/>
      <c r="BC6" s="657"/>
      <c r="BD6" s="657"/>
      <c r="BE6" s="657"/>
      <c r="BF6" s="658"/>
      <c r="BG6" s="659">
        <v>4368456</v>
      </c>
      <c r="BH6" s="660"/>
      <c r="BI6" s="660"/>
      <c r="BJ6" s="660"/>
      <c r="BK6" s="660"/>
      <c r="BL6" s="660"/>
      <c r="BM6" s="660"/>
      <c r="BN6" s="661"/>
      <c r="BO6" s="662">
        <v>99.9</v>
      </c>
      <c r="BP6" s="662"/>
      <c r="BQ6" s="662"/>
      <c r="BR6" s="662"/>
      <c r="BS6" s="663">
        <v>95900</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130315</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130315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2299</v>
      </c>
      <c r="S7" s="660"/>
      <c r="T7" s="660"/>
      <c r="U7" s="660"/>
      <c r="V7" s="660"/>
      <c r="W7" s="660"/>
      <c r="X7" s="660"/>
      <c r="Y7" s="661"/>
      <c r="Z7" s="662">
        <v>0</v>
      </c>
      <c r="AA7" s="662"/>
      <c r="AB7" s="662"/>
      <c r="AC7" s="662"/>
      <c r="AD7" s="663">
        <v>2299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2001977</v>
      </c>
      <c r="BH7" s="660"/>
      <c r="BI7" s="660"/>
      <c r="BJ7" s="660"/>
      <c r="BK7" s="660"/>
      <c r="BL7" s="660"/>
      <c r="BM7" s="660"/>
      <c r="BN7" s="661"/>
      <c r="BO7" s="662">
        <v>45.8</v>
      </c>
      <c r="BP7" s="662"/>
      <c r="BQ7" s="662"/>
      <c r="BR7" s="662"/>
      <c r="BS7" s="663">
        <v>95900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1982767</v>
      </c>
      <c r="CS7" s="660"/>
      <c r="CT7" s="660"/>
      <c r="CU7" s="660"/>
      <c r="CV7" s="660"/>
      <c r="CW7" s="660"/>
      <c r="CX7" s="660"/>
      <c r="CY7" s="661"/>
      <c r="CZ7" s="662">
        <v>11.5</v>
      </c>
      <c r="DA7" s="662"/>
      <c r="DB7" s="662"/>
      <c r="DC7" s="662"/>
      <c r="DD7" s="668">
        <v>47660</v>
      </c>
      <c r="DE7" s="660"/>
      <c r="DF7" s="660"/>
      <c r="DG7" s="660"/>
      <c r="DH7" s="660"/>
      <c r="DI7" s="660"/>
      <c r="DJ7" s="660"/>
      <c r="DK7" s="660"/>
      <c r="DL7" s="660"/>
      <c r="DM7" s="660"/>
      <c r="DN7" s="660"/>
      <c r="DO7" s="660"/>
      <c r="DP7" s="661"/>
      <c r="DQ7" s="668">
        <v>1783188</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24010</v>
      </c>
      <c r="S8" s="660"/>
      <c r="T8" s="660"/>
      <c r="U8" s="660"/>
      <c r="V8" s="660"/>
      <c r="W8" s="660"/>
      <c r="X8" s="660"/>
      <c r="Y8" s="661"/>
      <c r="Z8" s="662">
        <v>0.1</v>
      </c>
      <c r="AA8" s="662"/>
      <c r="AB8" s="662"/>
      <c r="AC8" s="662"/>
      <c r="AD8" s="663">
        <v>24010</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54838</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6698520</v>
      </c>
      <c r="CS8" s="660"/>
      <c r="CT8" s="660"/>
      <c r="CU8" s="660"/>
      <c r="CV8" s="660"/>
      <c r="CW8" s="660"/>
      <c r="CX8" s="660"/>
      <c r="CY8" s="661"/>
      <c r="CZ8" s="662">
        <v>39</v>
      </c>
      <c r="DA8" s="662"/>
      <c r="DB8" s="662"/>
      <c r="DC8" s="662"/>
      <c r="DD8" s="668">
        <v>40066</v>
      </c>
      <c r="DE8" s="660"/>
      <c r="DF8" s="660"/>
      <c r="DG8" s="660"/>
      <c r="DH8" s="660"/>
      <c r="DI8" s="660"/>
      <c r="DJ8" s="660"/>
      <c r="DK8" s="660"/>
      <c r="DL8" s="660"/>
      <c r="DM8" s="660"/>
      <c r="DN8" s="660"/>
      <c r="DO8" s="660"/>
      <c r="DP8" s="661"/>
      <c r="DQ8" s="668">
        <v>3920210</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29047</v>
      </c>
      <c r="S9" s="660"/>
      <c r="T9" s="660"/>
      <c r="U9" s="660"/>
      <c r="V9" s="660"/>
      <c r="W9" s="660"/>
      <c r="X9" s="660"/>
      <c r="Y9" s="661"/>
      <c r="Z9" s="662">
        <v>0.2</v>
      </c>
      <c r="AA9" s="662"/>
      <c r="AB9" s="662"/>
      <c r="AC9" s="662"/>
      <c r="AD9" s="663">
        <v>29047</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1511416</v>
      </c>
      <c r="BH9" s="660"/>
      <c r="BI9" s="660"/>
      <c r="BJ9" s="660"/>
      <c r="BK9" s="660"/>
      <c r="BL9" s="660"/>
      <c r="BM9" s="660"/>
      <c r="BN9" s="661"/>
      <c r="BO9" s="662">
        <v>34.6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1507916</v>
      </c>
      <c r="CS9" s="660"/>
      <c r="CT9" s="660"/>
      <c r="CU9" s="660"/>
      <c r="CV9" s="660"/>
      <c r="CW9" s="660"/>
      <c r="CX9" s="660"/>
      <c r="CY9" s="661"/>
      <c r="CZ9" s="662">
        <v>8.8000000000000007</v>
      </c>
      <c r="DA9" s="662"/>
      <c r="DB9" s="662"/>
      <c r="DC9" s="662"/>
      <c r="DD9" s="668">
        <v>25370</v>
      </c>
      <c r="DE9" s="660"/>
      <c r="DF9" s="660"/>
      <c r="DG9" s="660"/>
      <c r="DH9" s="660"/>
      <c r="DI9" s="660"/>
      <c r="DJ9" s="660"/>
      <c r="DK9" s="660"/>
      <c r="DL9" s="660"/>
      <c r="DM9" s="660"/>
      <c r="DN9" s="660"/>
      <c r="DO9" s="660"/>
      <c r="DP9" s="661"/>
      <c r="DQ9" s="668">
        <v>1313792</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114056</v>
      </c>
      <c r="BH10" s="660"/>
      <c r="BI10" s="660"/>
      <c r="BJ10" s="660"/>
      <c r="BK10" s="660"/>
      <c r="BL10" s="660"/>
      <c r="BM10" s="660"/>
      <c r="BN10" s="661"/>
      <c r="BO10" s="662">
        <v>2.6</v>
      </c>
      <c r="BP10" s="662"/>
      <c r="BQ10" s="662"/>
      <c r="BR10" s="662"/>
      <c r="BS10" s="663">
        <v>18979</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23010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10</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870639</v>
      </c>
      <c r="S11" s="660"/>
      <c r="T11" s="660"/>
      <c r="U11" s="660"/>
      <c r="V11" s="660"/>
      <c r="W11" s="660"/>
      <c r="X11" s="660"/>
      <c r="Y11" s="661"/>
      <c r="Z11" s="664">
        <v>4.7</v>
      </c>
      <c r="AA11" s="665"/>
      <c r="AB11" s="665"/>
      <c r="AC11" s="671"/>
      <c r="AD11" s="668">
        <v>870639</v>
      </c>
      <c r="AE11" s="660"/>
      <c r="AF11" s="660"/>
      <c r="AG11" s="660"/>
      <c r="AH11" s="660"/>
      <c r="AI11" s="660"/>
      <c r="AJ11" s="660"/>
      <c r="AK11" s="661"/>
      <c r="AL11" s="664">
        <v>8.5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321667</v>
      </c>
      <c r="BH11" s="660"/>
      <c r="BI11" s="660"/>
      <c r="BJ11" s="660"/>
      <c r="BK11" s="660"/>
      <c r="BL11" s="660"/>
      <c r="BM11" s="660"/>
      <c r="BN11" s="661"/>
      <c r="BO11" s="662">
        <v>7.4</v>
      </c>
      <c r="BP11" s="662"/>
      <c r="BQ11" s="662"/>
      <c r="BR11" s="662"/>
      <c r="BS11" s="663">
        <v>76921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758164</v>
      </c>
      <c r="CS11" s="660"/>
      <c r="CT11" s="660"/>
      <c r="CU11" s="660"/>
      <c r="CV11" s="660"/>
      <c r="CW11" s="660"/>
      <c r="CX11" s="660"/>
      <c r="CY11" s="661"/>
      <c r="CZ11" s="662">
        <v>4.4000000000000004</v>
      </c>
      <c r="DA11" s="662"/>
      <c r="DB11" s="662"/>
      <c r="DC11" s="662"/>
      <c r="DD11" s="668">
        <v>210356</v>
      </c>
      <c r="DE11" s="660"/>
      <c r="DF11" s="660"/>
      <c r="DG11" s="660"/>
      <c r="DH11" s="660"/>
      <c r="DI11" s="660"/>
      <c r="DJ11" s="660"/>
      <c r="DK11" s="660"/>
      <c r="DL11" s="660"/>
      <c r="DM11" s="660"/>
      <c r="DN11" s="660"/>
      <c r="DO11" s="660"/>
      <c r="DP11" s="661"/>
      <c r="DQ11" s="668">
        <v>449033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23564</v>
      </c>
      <c r="S12" s="660"/>
      <c r="T12" s="660"/>
      <c r="U12" s="660"/>
      <c r="V12" s="660"/>
      <c r="W12" s="660"/>
      <c r="X12" s="660"/>
      <c r="Y12" s="661"/>
      <c r="Z12" s="662">
        <v>0.1</v>
      </c>
      <c r="AA12" s="662"/>
      <c r="AB12" s="662"/>
      <c r="AC12" s="662"/>
      <c r="AD12" s="663">
        <v>23564</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2009100</v>
      </c>
      <c r="BH12" s="660"/>
      <c r="BI12" s="660"/>
      <c r="BJ12" s="660"/>
      <c r="BK12" s="660"/>
      <c r="BL12" s="660"/>
      <c r="BM12" s="660"/>
      <c r="BN12" s="661"/>
      <c r="BO12" s="662">
        <v>46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234463</v>
      </c>
      <c r="CS12" s="660"/>
      <c r="CT12" s="660"/>
      <c r="CU12" s="660"/>
      <c r="CV12" s="660"/>
      <c r="CW12" s="660"/>
      <c r="CX12" s="660"/>
      <c r="CY12" s="661"/>
      <c r="CZ12" s="662">
        <v>1.4</v>
      </c>
      <c r="DA12" s="662"/>
      <c r="DB12" s="662"/>
      <c r="DC12" s="662"/>
      <c r="DD12" s="668">
        <v>21527</v>
      </c>
      <c r="DE12" s="660"/>
      <c r="DF12" s="660"/>
      <c r="DG12" s="660"/>
      <c r="DH12" s="660"/>
      <c r="DI12" s="660"/>
      <c r="DJ12" s="660"/>
      <c r="DK12" s="660"/>
      <c r="DL12" s="660"/>
      <c r="DM12" s="660"/>
      <c r="DN12" s="660"/>
      <c r="DO12" s="660"/>
      <c r="DP12" s="661"/>
      <c r="DQ12" s="668">
        <v>179530</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1979347</v>
      </c>
      <c r="BH13" s="660"/>
      <c r="BI13" s="660"/>
      <c r="BJ13" s="660"/>
      <c r="BK13" s="660"/>
      <c r="BL13" s="660"/>
      <c r="BM13" s="660"/>
      <c r="BN13" s="661"/>
      <c r="BO13" s="662">
        <v>45.3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1657467</v>
      </c>
      <c r="CS13" s="660"/>
      <c r="CT13" s="660"/>
      <c r="CU13" s="660"/>
      <c r="CV13" s="660"/>
      <c r="CW13" s="660"/>
      <c r="CX13" s="660"/>
      <c r="CY13" s="661"/>
      <c r="CZ13" s="662">
        <v>9.6</v>
      </c>
      <c r="DA13" s="662"/>
      <c r="DB13" s="662"/>
      <c r="DC13" s="662"/>
      <c r="DD13" s="668">
        <v>926834</v>
      </c>
      <c r="DE13" s="660"/>
      <c r="DF13" s="660"/>
      <c r="DG13" s="660"/>
      <c r="DH13" s="660"/>
      <c r="DI13" s="660"/>
      <c r="DJ13" s="660"/>
      <c r="DK13" s="660"/>
      <c r="DL13" s="660"/>
      <c r="DM13" s="660"/>
      <c r="DN13" s="660"/>
      <c r="DO13" s="660"/>
      <c r="DP13" s="661"/>
      <c r="DQ13" s="668">
        <v>873565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1673</v>
      </c>
      <c r="S14" s="660"/>
      <c r="T14" s="660"/>
      <c r="U14" s="660"/>
      <c r="V14" s="660"/>
      <c r="W14" s="660"/>
      <c r="X14" s="660"/>
      <c r="Y14" s="661"/>
      <c r="Z14" s="662">
        <v>0</v>
      </c>
      <c r="AA14" s="662"/>
      <c r="AB14" s="662"/>
      <c r="AC14" s="662"/>
      <c r="AD14" s="663">
        <v>1673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144387</v>
      </c>
      <c r="BH14" s="660"/>
      <c r="BI14" s="660"/>
      <c r="BJ14" s="660"/>
      <c r="BK14" s="660"/>
      <c r="BL14" s="660"/>
      <c r="BM14" s="660"/>
      <c r="BN14" s="661"/>
      <c r="BO14" s="662">
        <v>3.3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674836</v>
      </c>
      <c r="CS14" s="660"/>
      <c r="CT14" s="660"/>
      <c r="CU14" s="660"/>
      <c r="CV14" s="660"/>
      <c r="CW14" s="660"/>
      <c r="CX14" s="660"/>
      <c r="CY14" s="661"/>
      <c r="CZ14" s="662">
        <v>3.9</v>
      </c>
      <c r="DA14" s="662"/>
      <c r="DB14" s="662"/>
      <c r="DC14" s="662"/>
      <c r="DD14" s="668">
        <v>145945</v>
      </c>
      <c r="DE14" s="660"/>
      <c r="DF14" s="660"/>
      <c r="DG14" s="660"/>
      <c r="DH14" s="660"/>
      <c r="DI14" s="660"/>
      <c r="DJ14" s="660"/>
      <c r="DK14" s="660"/>
      <c r="DL14" s="660"/>
      <c r="DM14" s="660"/>
      <c r="DN14" s="660"/>
      <c r="DO14" s="660"/>
      <c r="DP14" s="661"/>
      <c r="DQ14" s="668">
        <v>556428</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212992</v>
      </c>
      <c r="BH15" s="660"/>
      <c r="BI15" s="660"/>
      <c r="BJ15" s="660"/>
      <c r="BK15" s="660"/>
      <c r="BL15" s="660"/>
      <c r="BM15" s="660"/>
      <c r="BN15" s="661"/>
      <c r="BO15" s="662">
        <v>4.9000000000000004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1792646</v>
      </c>
      <c r="CS15" s="660"/>
      <c r="CT15" s="660"/>
      <c r="CU15" s="660"/>
      <c r="CV15" s="660"/>
      <c r="CW15" s="660"/>
      <c r="CX15" s="660"/>
      <c r="CY15" s="661"/>
      <c r="CZ15" s="662">
        <v>10.4</v>
      </c>
      <c r="DA15" s="662"/>
      <c r="DB15" s="662"/>
      <c r="DC15" s="662"/>
      <c r="DD15" s="668">
        <v>498516</v>
      </c>
      <c r="DE15" s="660"/>
      <c r="DF15" s="660"/>
      <c r="DG15" s="660"/>
      <c r="DH15" s="660"/>
      <c r="DI15" s="660"/>
      <c r="DJ15" s="660"/>
      <c r="DK15" s="660"/>
      <c r="DL15" s="660"/>
      <c r="DM15" s="660"/>
      <c r="DN15" s="660"/>
      <c r="DO15" s="660"/>
      <c r="DP15" s="661"/>
      <c r="DQ15" s="668">
        <v>1269317</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13273</v>
      </c>
      <c r="S16" s="660"/>
      <c r="T16" s="660"/>
      <c r="U16" s="660"/>
      <c r="V16" s="660"/>
      <c r="W16" s="660"/>
      <c r="X16" s="660"/>
      <c r="Y16" s="661"/>
      <c r="Z16" s="662">
        <v>0.1</v>
      </c>
      <c r="AA16" s="662"/>
      <c r="AB16" s="662"/>
      <c r="AC16" s="662"/>
      <c r="AD16" s="663">
        <v>13273</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45168</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27980</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109538</v>
      </c>
      <c r="S17" s="660"/>
      <c r="T17" s="660"/>
      <c r="U17" s="660"/>
      <c r="V17" s="660"/>
      <c r="W17" s="660"/>
      <c r="X17" s="660"/>
      <c r="Y17" s="661"/>
      <c r="Z17" s="662">
        <v>0.6</v>
      </c>
      <c r="AA17" s="662"/>
      <c r="AB17" s="662"/>
      <c r="AC17" s="662"/>
      <c r="AD17" s="663">
        <v>109538</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1681584</v>
      </c>
      <c r="CS17" s="660"/>
      <c r="CT17" s="660"/>
      <c r="CU17" s="660"/>
      <c r="CV17" s="660"/>
      <c r="CW17" s="660"/>
      <c r="CX17" s="660"/>
      <c r="CY17" s="661"/>
      <c r="CZ17" s="662">
        <v>9.8000000000000007</v>
      </c>
      <c r="DA17" s="662"/>
      <c r="DB17" s="662"/>
      <c r="DC17" s="662"/>
      <c r="DD17" s="668" t="s">
        <v>122</v>
      </c>
      <c r="DE17" s="660"/>
      <c r="DF17" s="660"/>
      <c r="DG17" s="660"/>
      <c r="DH17" s="660"/>
      <c r="DI17" s="660"/>
      <c r="DJ17" s="660"/>
      <c r="DK17" s="660"/>
      <c r="DL17" s="660"/>
      <c r="DM17" s="660"/>
      <c r="DN17" s="660"/>
      <c r="DO17" s="660"/>
      <c r="DP17" s="661"/>
      <c r="DQ17" s="668">
        <v>1668102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51799</v>
      </c>
      <c r="S18" s="660"/>
      <c r="T18" s="660"/>
      <c r="U18" s="660"/>
      <c r="V18" s="660"/>
      <c r="W18" s="660"/>
      <c r="X18" s="660"/>
      <c r="Y18" s="661"/>
      <c r="Z18" s="662">
        <v>0.3</v>
      </c>
      <c r="AA18" s="662"/>
      <c r="AB18" s="662"/>
      <c r="AC18" s="662"/>
      <c r="AD18" s="663">
        <v>51799</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42362</v>
      </c>
      <c r="S19" s="660"/>
      <c r="T19" s="660"/>
      <c r="U19" s="660"/>
      <c r="V19" s="660"/>
      <c r="W19" s="660"/>
      <c r="X19" s="660"/>
      <c r="Y19" s="661"/>
      <c r="Z19" s="662">
        <v>0.2</v>
      </c>
      <c r="AA19" s="662"/>
      <c r="AB19" s="662"/>
      <c r="AC19" s="662"/>
      <c r="AD19" s="663">
        <v>42362</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2329</v>
      </c>
      <c r="BH19" s="660"/>
      <c r="BI19" s="660"/>
      <c r="BJ19" s="660"/>
      <c r="BK19" s="660"/>
      <c r="BL19" s="660"/>
      <c r="BM19" s="660"/>
      <c r="BN19" s="661"/>
      <c r="BO19" s="662">
        <v>0.1</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9437</v>
      </c>
      <c r="S20" s="660"/>
      <c r="T20" s="660"/>
      <c r="U20" s="660"/>
      <c r="V20" s="660"/>
      <c r="W20" s="660"/>
      <c r="X20" s="660"/>
      <c r="Y20" s="661"/>
      <c r="Z20" s="662">
        <v>0.1</v>
      </c>
      <c r="AA20" s="662"/>
      <c r="AB20" s="662"/>
      <c r="AC20" s="662"/>
      <c r="AD20" s="663">
        <v>9437</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2329</v>
      </c>
      <c r="BH20" s="660"/>
      <c r="BI20" s="660"/>
      <c r="BJ20" s="660"/>
      <c r="BK20" s="660"/>
      <c r="BL20" s="660"/>
      <c r="BM20" s="660"/>
      <c r="BN20" s="661"/>
      <c r="BO20" s="662">
        <v>0.1</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17186856</v>
      </c>
      <c r="CS20" s="660"/>
      <c r="CT20" s="660"/>
      <c r="CU20" s="660"/>
      <c r="CV20" s="660"/>
      <c r="CW20" s="660"/>
      <c r="CX20" s="660"/>
      <c r="CY20" s="661"/>
      <c r="CZ20" s="662">
        <v>100</v>
      </c>
      <c r="DA20" s="662"/>
      <c r="DB20" s="662"/>
      <c r="DC20" s="662"/>
      <c r="DD20" s="668">
        <v>1916274</v>
      </c>
      <c r="DE20" s="660"/>
      <c r="DF20" s="660"/>
      <c r="DG20" s="660"/>
      <c r="DH20" s="660"/>
      <c r="DI20" s="660"/>
      <c r="DJ20" s="660"/>
      <c r="DK20" s="660"/>
      <c r="DL20" s="660"/>
      <c r="DM20" s="660"/>
      <c r="DN20" s="660"/>
      <c r="DO20" s="660"/>
      <c r="DP20" s="661"/>
      <c r="DQ20" s="668">
        <v>12171470</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5074908</v>
      </c>
      <c r="S21" s="660"/>
      <c r="T21" s="660"/>
      <c r="U21" s="660"/>
      <c r="V21" s="660"/>
      <c r="W21" s="660"/>
      <c r="X21" s="660"/>
      <c r="Y21" s="661"/>
      <c r="Z21" s="662">
        <v>27.5</v>
      </c>
      <c r="AA21" s="662"/>
      <c r="AB21" s="662"/>
      <c r="AC21" s="662"/>
      <c r="AD21" s="663">
        <v>4597416</v>
      </c>
      <c r="AE21" s="663"/>
      <c r="AF21" s="663"/>
      <c r="AG21" s="663"/>
      <c r="AH21" s="663"/>
      <c r="AI21" s="663"/>
      <c r="AJ21" s="663"/>
      <c r="AK21" s="663"/>
      <c r="AL21" s="664">
        <v>44.8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2329</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4597416</v>
      </c>
      <c r="S22" s="660"/>
      <c r="T22" s="660"/>
      <c r="U22" s="660"/>
      <c r="V22" s="660"/>
      <c r="W22" s="660"/>
      <c r="X22" s="660"/>
      <c r="Y22" s="661"/>
      <c r="Z22" s="662">
        <v>24.9</v>
      </c>
      <c r="AA22" s="662"/>
      <c r="AB22" s="662"/>
      <c r="AC22" s="662"/>
      <c r="AD22" s="663">
        <v>4597416</v>
      </c>
      <c r="AE22" s="663"/>
      <c r="AF22" s="663"/>
      <c r="AG22" s="663"/>
      <c r="AH22" s="663"/>
      <c r="AI22" s="663"/>
      <c r="AJ22" s="663"/>
      <c r="AK22" s="663"/>
      <c r="AL22" s="664">
        <v>44.8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477492</v>
      </c>
      <c r="S23" s="660"/>
      <c r="T23" s="660"/>
      <c r="U23" s="660"/>
      <c r="V23" s="660"/>
      <c r="W23" s="660"/>
      <c r="X23" s="660"/>
      <c r="Y23" s="661"/>
      <c r="Z23" s="662">
        <v>2.6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8437329</v>
      </c>
      <c r="CS24" s="649"/>
      <c r="CT24" s="649"/>
      <c r="CU24" s="649"/>
      <c r="CV24" s="649"/>
      <c r="CW24" s="649"/>
      <c r="CX24" s="649"/>
      <c r="CY24" s="650"/>
      <c r="CZ24" s="653">
        <v>49.1</v>
      </c>
      <c r="DA24" s="654"/>
      <c r="DB24" s="654"/>
      <c r="DC24" s="670"/>
      <c r="DD24" s="694">
        <v>6163457</v>
      </c>
      <c r="DE24" s="649"/>
      <c r="DF24" s="649"/>
      <c r="DG24" s="649"/>
      <c r="DH24" s="649"/>
      <c r="DI24" s="649"/>
      <c r="DJ24" s="649"/>
      <c r="DK24" s="650"/>
      <c r="DL24" s="694">
        <v>5583028</v>
      </c>
      <c r="DM24" s="649"/>
      <c r="DN24" s="649"/>
      <c r="DO24" s="649"/>
      <c r="DP24" s="649"/>
      <c r="DQ24" s="649"/>
      <c r="DR24" s="649"/>
      <c r="DS24" s="649"/>
      <c r="DT24" s="649"/>
      <c r="DU24" s="649"/>
      <c r="DV24" s="650"/>
      <c r="DW24" s="653">
        <v>54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10722990</v>
      </c>
      <c r="S25" s="660"/>
      <c r="T25" s="660"/>
      <c r="U25" s="660"/>
      <c r="V25" s="660"/>
      <c r="W25" s="660"/>
      <c r="X25" s="660"/>
      <c r="Y25" s="661"/>
      <c r="Z25" s="662">
        <v>58.2</v>
      </c>
      <c r="AA25" s="662"/>
      <c r="AB25" s="662"/>
      <c r="AC25" s="662"/>
      <c r="AD25" s="663">
        <v>10245498</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3170767</v>
      </c>
      <c r="CS25" s="691"/>
      <c r="CT25" s="691"/>
      <c r="CU25" s="691"/>
      <c r="CV25" s="691"/>
      <c r="CW25" s="691"/>
      <c r="CX25" s="691"/>
      <c r="CY25" s="692"/>
      <c r="CZ25" s="664">
        <v>18.399999999999999</v>
      </c>
      <c r="DA25" s="689"/>
      <c r="DB25" s="689"/>
      <c r="DC25" s="693"/>
      <c r="DD25" s="668">
        <v>2983185</v>
      </c>
      <c r="DE25" s="691"/>
      <c r="DF25" s="691"/>
      <c r="DG25" s="691"/>
      <c r="DH25" s="691"/>
      <c r="DI25" s="691"/>
      <c r="DJ25" s="691"/>
      <c r="DK25" s="692"/>
      <c r="DL25" s="668">
        <v>2971397</v>
      </c>
      <c r="DM25" s="691"/>
      <c r="DN25" s="691"/>
      <c r="DO25" s="691"/>
      <c r="DP25" s="691"/>
      <c r="DQ25" s="691"/>
      <c r="DR25" s="691"/>
      <c r="DS25" s="691"/>
      <c r="DT25" s="691"/>
      <c r="DU25" s="691"/>
      <c r="DV25" s="692"/>
      <c r="DW25" s="664">
        <v>28.7</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3026</v>
      </c>
      <c r="S26" s="660"/>
      <c r="T26" s="660"/>
      <c r="U26" s="660"/>
      <c r="V26" s="660"/>
      <c r="W26" s="660"/>
      <c r="X26" s="660"/>
      <c r="Y26" s="661"/>
      <c r="Z26" s="662">
        <v>0</v>
      </c>
      <c r="AA26" s="662"/>
      <c r="AB26" s="662"/>
      <c r="AC26" s="662"/>
      <c r="AD26" s="663">
        <v>3026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1741619</v>
      </c>
      <c r="CS26" s="660"/>
      <c r="CT26" s="660"/>
      <c r="CU26" s="660"/>
      <c r="CV26" s="660"/>
      <c r="CW26" s="660"/>
      <c r="CX26" s="660"/>
      <c r="CY26" s="661"/>
      <c r="CZ26" s="664">
        <v>10.1</v>
      </c>
      <c r="DA26" s="689"/>
      <c r="DB26" s="689"/>
      <c r="DC26" s="693"/>
      <c r="DD26" s="668">
        <v>1661073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20160</v>
      </c>
      <c r="S27" s="660"/>
      <c r="T27" s="660"/>
      <c r="U27" s="660"/>
      <c r="V27" s="660"/>
      <c r="W27" s="660"/>
      <c r="X27" s="660"/>
      <c r="Y27" s="661"/>
      <c r="Z27" s="662">
        <v>0.1</v>
      </c>
      <c r="AA27" s="662"/>
      <c r="AB27" s="662"/>
      <c r="AC27" s="662"/>
      <c r="AD27" s="663">
        <v>60</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4370785</v>
      </c>
      <c r="BH27" s="660"/>
      <c r="BI27" s="660"/>
      <c r="BJ27" s="660"/>
      <c r="BK27" s="660"/>
      <c r="BL27" s="660"/>
      <c r="BM27" s="660"/>
      <c r="BN27" s="661"/>
      <c r="BO27" s="662">
        <v>100</v>
      </c>
      <c r="BP27" s="662"/>
      <c r="BQ27" s="662"/>
      <c r="BR27" s="662"/>
      <c r="BS27" s="663">
        <v>95900</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3584978</v>
      </c>
      <c r="CS27" s="691"/>
      <c r="CT27" s="691"/>
      <c r="CU27" s="691"/>
      <c r="CV27" s="691"/>
      <c r="CW27" s="691"/>
      <c r="CX27" s="691"/>
      <c r="CY27" s="692"/>
      <c r="CZ27" s="664">
        <v>20.9</v>
      </c>
      <c r="DA27" s="689"/>
      <c r="DB27" s="689"/>
      <c r="DC27" s="693"/>
      <c r="DD27" s="668">
        <v>1512170</v>
      </c>
      <c r="DE27" s="691"/>
      <c r="DF27" s="691"/>
      <c r="DG27" s="691"/>
      <c r="DH27" s="691"/>
      <c r="DI27" s="691"/>
      <c r="DJ27" s="691"/>
      <c r="DK27" s="692"/>
      <c r="DL27" s="668">
        <v>943529</v>
      </c>
      <c r="DM27" s="691"/>
      <c r="DN27" s="691"/>
      <c r="DO27" s="691"/>
      <c r="DP27" s="691"/>
      <c r="DQ27" s="691"/>
      <c r="DR27" s="691"/>
      <c r="DS27" s="691"/>
      <c r="DT27" s="691"/>
      <c r="DU27" s="691"/>
      <c r="DV27" s="692"/>
      <c r="DW27" s="664">
        <v>9.1</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157743</v>
      </c>
      <c r="S28" s="660"/>
      <c r="T28" s="660"/>
      <c r="U28" s="660"/>
      <c r="V28" s="660"/>
      <c r="W28" s="660"/>
      <c r="X28" s="660"/>
      <c r="Y28" s="661"/>
      <c r="Z28" s="662">
        <v>0.9</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1681584</v>
      </c>
      <c r="CS28" s="660"/>
      <c r="CT28" s="660"/>
      <c r="CU28" s="660"/>
      <c r="CV28" s="660"/>
      <c r="CW28" s="660"/>
      <c r="CX28" s="660"/>
      <c r="CY28" s="661"/>
      <c r="CZ28" s="664">
        <v>9.8000000000000007</v>
      </c>
      <c r="DA28" s="689"/>
      <c r="DB28" s="689"/>
      <c r="DC28" s="693"/>
      <c r="DD28" s="668">
        <v>1668102</v>
      </c>
      <c r="DE28" s="660"/>
      <c r="DF28" s="660"/>
      <c r="DG28" s="660"/>
      <c r="DH28" s="660"/>
      <c r="DI28" s="660"/>
      <c r="DJ28" s="660"/>
      <c r="DK28" s="661"/>
      <c r="DL28" s="668">
        <v>1668102</v>
      </c>
      <c r="DM28" s="660"/>
      <c r="DN28" s="660"/>
      <c r="DO28" s="660"/>
      <c r="DP28" s="660"/>
      <c r="DQ28" s="660"/>
      <c r="DR28" s="660"/>
      <c r="DS28" s="660"/>
      <c r="DT28" s="660"/>
      <c r="DU28" s="660"/>
      <c r="DV28" s="661"/>
      <c r="DW28" s="664">
        <v>16.100000000000001</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19712</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1681584</v>
      </c>
      <c r="CS29" s="691"/>
      <c r="CT29" s="691"/>
      <c r="CU29" s="691"/>
      <c r="CV29" s="691"/>
      <c r="CW29" s="691"/>
      <c r="CX29" s="691"/>
      <c r="CY29" s="692"/>
      <c r="CZ29" s="664">
        <v>9.8000000000000007</v>
      </c>
      <c r="DA29" s="689"/>
      <c r="DB29" s="689"/>
      <c r="DC29" s="693"/>
      <c r="DD29" s="668">
        <v>1668102</v>
      </c>
      <c r="DE29" s="691"/>
      <c r="DF29" s="691"/>
      <c r="DG29" s="691"/>
      <c r="DH29" s="691"/>
      <c r="DI29" s="691"/>
      <c r="DJ29" s="691"/>
      <c r="DK29" s="692"/>
      <c r="DL29" s="668">
        <v>1668102</v>
      </c>
      <c r="DM29" s="691"/>
      <c r="DN29" s="691"/>
      <c r="DO29" s="691"/>
      <c r="DP29" s="691"/>
      <c r="DQ29" s="691"/>
      <c r="DR29" s="691"/>
      <c r="DS29" s="691"/>
      <c r="DT29" s="691"/>
      <c r="DU29" s="691"/>
      <c r="DV29" s="692"/>
      <c r="DW29" s="664">
        <v>16.100000000000001</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3098107</v>
      </c>
      <c r="S30" s="660"/>
      <c r="T30" s="660"/>
      <c r="U30" s="660"/>
      <c r="V30" s="660"/>
      <c r="W30" s="660"/>
      <c r="X30" s="660"/>
      <c r="Y30" s="661"/>
      <c r="Z30" s="662">
        <v>16.8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1647278</v>
      </c>
      <c r="CS30" s="660"/>
      <c r="CT30" s="660"/>
      <c r="CU30" s="660"/>
      <c r="CV30" s="660"/>
      <c r="CW30" s="660"/>
      <c r="CX30" s="660"/>
      <c r="CY30" s="661"/>
      <c r="CZ30" s="664">
        <v>9.6</v>
      </c>
      <c r="DA30" s="689"/>
      <c r="DB30" s="689"/>
      <c r="DC30" s="693"/>
      <c r="DD30" s="668">
        <v>1636207</v>
      </c>
      <c r="DE30" s="660"/>
      <c r="DF30" s="660"/>
      <c r="DG30" s="660"/>
      <c r="DH30" s="660"/>
      <c r="DI30" s="660"/>
      <c r="DJ30" s="660"/>
      <c r="DK30" s="661"/>
      <c r="DL30" s="668">
        <v>1636207</v>
      </c>
      <c r="DM30" s="660"/>
      <c r="DN30" s="660"/>
      <c r="DO30" s="660"/>
      <c r="DP30" s="660"/>
      <c r="DQ30" s="660"/>
      <c r="DR30" s="660"/>
      <c r="DS30" s="660"/>
      <c r="DT30" s="660"/>
      <c r="DU30" s="660"/>
      <c r="DV30" s="661"/>
      <c r="DW30" s="664">
        <v>15.8</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877</v>
      </c>
      <c r="S31" s="660"/>
      <c r="T31" s="660"/>
      <c r="U31" s="660"/>
      <c r="V31" s="660"/>
      <c r="W31" s="660"/>
      <c r="X31" s="660"/>
      <c r="Y31" s="661"/>
      <c r="Z31" s="662">
        <v>0</v>
      </c>
      <c r="AA31" s="662"/>
      <c r="AB31" s="662"/>
      <c r="AC31" s="662"/>
      <c r="AD31" s="663">
        <v>877</v>
      </c>
      <c r="AE31" s="663"/>
      <c r="AF31" s="663"/>
      <c r="AG31" s="663"/>
      <c r="AH31" s="663"/>
      <c r="AI31" s="663"/>
      <c r="AJ31" s="663"/>
      <c r="AK31" s="663"/>
      <c r="AL31" s="664">
        <v>0</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99.8</v>
      </c>
      <c r="BH31" s="703"/>
      <c r="BI31" s="703"/>
      <c r="BJ31" s="703"/>
      <c r="BK31" s="703"/>
      <c r="BL31" s="703"/>
      <c r="BM31" s="654">
        <v>99.3</v>
      </c>
      <c r="BN31" s="703"/>
      <c r="BO31" s="703"/>
      <c r="BP31" s="703"/>
      <c r="BQ31" s="704"/>
      <c r="BR31" s="715">
        <v>99.8</v>
      </c>
      <c r="BS31" s="703"/>
      <c r="BT31" s="703"/>
      <c r="BU31" s="703"/>
      <c r="BV31" s="703"/>
      <c r="BW31" s="703"/>
      <c r="BX31" s="654">
        <v>99.3</v>
      </c>
      <c r="BY31" s="703"/>
      <c r="BZ31" s="703"/>
      <c r="CA31" s="703"/>
      <c r="CB31" s="704"/>
      <c r="CD31" s="697"/>
      <c r="CE31" s="698"/>
      <c r="CF31" s="656" t="s">
        <v>300</v>
      </c>
      <c r="CG31" s="657"/>
      <c r="CH31" s="657"/>
      <c r="CI31" s="657"/>
      <c r="CJ31" s="657"/>
      <c r="CK31" s="657"/>
      <c r="CL31" s="657"/>
      <c r="CM31" s="657"/>
      <c r="CN31" s="657"/>
      <c r="CO31" s="657"/>
      <c r="CP31" s="657"/>
      <c r="CQ31" s="658"/>
      <c r="CR31" s="659">
        <v>34306</v>
      </c>
      <c r="CS31" s="691"/>
      <c r="CT31" s="691"/>
      <c r="CU31" s="691"/>
      <c r="CV31" s="691"/>
      <c r="CW31" s="691"/>
      <c r="CX31" s="691"/>
      <c r="CY31" s="692"/>
      <c r="CZ31" s="664">
        <v>0.2</v>
      </c>
      <c r="DA31" s="689"/>
      <c r="DB31" s="689"/>
      <c r="DC31" s="693"/>
      <c r="DD31" s="668">
        <v>31895</v>
      </c>
      <c r="DE31" s="691"/>
      <c r="DF31" s="691"/>
      <c r="DG31" s="691"/>
      <c r="DH31" s="691"/>
      <c r="DI31" s="691"/>
      <c r="DJ31" s="691"/>
      <c r="DK31" s="692"/>
      <c r="DL31" s="668">
        <v>31895</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1171032</v>
      </c>
      <c r="S32" s="660"/>
      <c r="T32" s="660"/>
      <c r="U32" s="660"/>
      <c r="V32" s="660"/>
      <c r="W32" s="660"/>
      <c r="X32" s="660"/>
      <c r="Y32" s="661"/>
      <c r="Z32" s="662">
        <v>6.4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99.8</v>
      </c>
      <c r="BH32" s="691"/>
      <c r="BI32" s="691"/>
      <c r="BJ32" s="691"/>
      <c r="BK32" s="691"/>
      <c r="BL32" s="691"/>
      <c r="BM32" s="665">
        <v>99.5</v>
      </c>
      <c r="BN32" s="691"/>
      <c r="BO32" s="691"/>
      <c r="BP32" s="691"/>
      <c r="BQ32" s="714"/>
      <c r="BR32" s="716">
        <v>99.8</v>
      </c>
      <c r="BS32" s="691"/>
      <c r="BT32" s="691"/>
      <c r="BU32" s="691"/>
      <c r="BV32" s="691"/>
      <c r="BW32" s="691"/>
      <c r="BX32" s="665">
        <v>99.4</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28839</v>
      </c>
      <c r="S33" s="660"/>
      <c r="T33" s="660"/>
      <c r="U33" s="660"/>
      <c r="V33" s="660"/>
      <c r="W33" s="660"/>
      <c r="X33" s="660"/>
      <c r="Y33" s="661"/>
      <c r="Z33" s="662">
        <v>0.2</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99.8</v>
      </c>
      <c r="BH33" s="718"/>
      <c r="BI33" s="718"/>
      <c r="BJ33" s="718"/>
      <c r="BK33" s="718"/>
      <c r="BL33" s="718"/>
      <c r="BM33" s="719">
        <v>99.1</v>
      </c>
      <c r="BN33" s="718"/>
      <c r="BO33" s="718"/>
      <c r="BP33" s="718"/>
      <c r="BQ33" s="720"/>
      <c r="BR33" s="717">
        <v>99.8</v>
      </c>
      <c r="BS33" s="718"/>
      <c r="BT33" s="718"/>
      <c r="BU33" s="718"/>
      <c r="BV33" s="718"/>
      <c r="BW33" s="718"/>
      <c r="BX33" s="719">
        <v>99.1</v>
      </c>
      <c r="BY33" s="718"/>
      <c r="BZ33" s="718"/>
      <c r="CA33" s="718"/>
      <c r="CB33" s="720"/>
      <c r="CD33" s="656" t="s">
        <v>307</v>
      </c>
      <c r="CE33" s="657"/>
      <c r="CF33" s="657"/>
      <c r="CG33" s="657"/>
      <c r="CH33" s="657"/>
      <c r="CI33" s="657"/>
      <c r="CJ33" s="657"/>
      <c r="CK33" s="657"/>
      <c r="CL33" s="657"/>
      <c r="CM33" s="657"/>
      <c r="CN33" s="657"/>
      <c r="CO33" s="657"/>
      <c r="CP33" s="657"/>
      <c r="CQ33" s="658"/>
      <c r="CR33" s="659">
        <v>6788085</v>
      </c>
      <c r="CS33" s="691"/>
      <c r="CT33" s="691"/>
      <c r="CU33" s="691"/>
      <c r="CV33" s="691"/>
      <c r="CW33" s="691"/>
      <c r="CX33" s="691"/>
      <c r="CY33" s="692"/>
      <c r="CZ33" s="664">
        <v>39.5</v>
      </c>
      <c r="DA33" s="689"/>
      <c r="DB33" s="689"/>
      <c r="DC33" s="693"/>
      <c r="DD33" s="668">
        <v>5486918</v>
      </c>
      <c r="DE33" s="691"/>
      <c r="DF33" s="691"/>
      <c r="DG33" s="691"/>
      <c r="DH33" s="691"/>
      <c r="DI33" s="691"/>
      <c r="DJ33" s="691"/>
      <c r="DK33" s="692"/>
      <c r="DL33" s="668">
        <v>4371154</v>
      </c>
      <c r="DM33" s="691"/>
      <c r="DN33" s="691"/>
      <c r="DO33" s="691"/>
      <c r="DP33" s="691"/>
      <c r="DQ33" s="691"/>
      <c r="DR33" s="691"/>
      <c r="DS33" s="691"/>
      <c r="DT33" s="691"/>
      <c r="DU33" s="691"/>
      <c r="DV33" s="692"/>
      <c r="DW33" s="664">
        <v>42.3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35334</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2358178</v>
      </c>
      <c r="CS34" s="660"/>
      <c r="CT34" s="660"/>
      <c r="CU34" s="660"/>
      <c r="CV34" s="660"/>
      <c r="CW34" s="660"/>
      <c r="CX34" s="660"/>
      <c r="CY34" s="661"/>
      <c r="CZ34" s="664">
        <v>13.7</v>
      </c>
      <c r="DA34" s="689"/>
      <c r="DB34" s="689"/>
      <c r="DC34" s="693"/>
      <c r="DD34" s="668">
        <v>1873814</v>
      </c>
      <c r="DE34" s="660"/>
      <c r="DF34" s="660"/>
      <c r="DG34" s="660"/>
      <c r="DH34" s="660"/>
      <c r="DI34" s="660"/>
      <c r="DJ34" s="660"/>
      <c r="DK34" s="661"/>
      <c r="DL34" s="668">
        <v>1720963</v>
      </c>
      <c r="DM34" s="660"/>
      <c r="DN34" s="660"/>
      <c r="DO34" s="660"/>
      <c r="DP34" s="660"/>
      <c r="DQ34" s="660"/>
      <c r="DR34" s="660"/>
      <c r="DS34" s="660"/>
      <c r="DT34" s="660"/>
      <c r="DU34" s="660"/>
      <c r="DV34" s="661"/>
      <c r="DW34" s="664">
        <v>16.600000000000001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759038</v>
      </c>
      <c r="S35" s="660"/>
      <c r="T35" s="660"/>
      <c r="U35" s="660"/>
      <c r="V35" s="660"/>
      <c r="W35" s="660"/>
      <c r="X35" s="660"/>
      <c r="Y35" s="661"/>
      <c r="Z35" s="662">
        <v>4.0999999999999996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274244</v>
      </c>
      <c r="CS35" s="691"/>
      <c r="CT35" s="691"/>
      <c r="CU35" s="691"/>
      <c r="CV35" s="691"/>
      <c r="CW35" s="691"/>
      <c r="CX35" s="691"/>
      <c r="CY35" s="692"/>
      <c r="CZ35" s="664">
        <v>1.6</v>
      </c>
      <c r="DA35" s="689"/>
      <c r="DB35" s="689"/>
      <c r="DC35" s="693"/>
      <c r="DD35" s="668">
        <v>247848</v>
      </c>
      <c r="DE35" s="691"/>
      <c r="DF35" s="691"/>
      <c r="DG35" s="691"/>
      <c r="DH35" s="691"/>
      <c r="DI35" s="691"/>
      <c r="DJ35" s="691"/>
      <c r="DK35" s="692"/>
      <c r="DL35" s="668">
        <v>247848</v>
      </c>
      <c r="DM35" s="691"/>
      <c r="DN35" s="691"/>
      <c r="DO35" s="691"/>
      <c r="DP35" s="691"/>
      <c r="DQ35" s="691"/>
      <c r="DR35" s="691"/>
      <c r="DS35" s="691"/>
      <c r="DT35" s="691"/>
      <c r="DU35" s="691"/>
      <c r="DV35" s="692"/>
      <c r="DW35" s="664">
        <v>2.4</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1224934</v>
      </c>
      <c r="S36" s="660"/>
      <c r="T36" s="660"/>
      <c r="U36" s="660"/>
      <c r="V36" s="660"/>
      <c r="W36" s="660"/>
      <c r="X36" s="660"/>
      <c r="Y36" s="661"/>
      <c r="Z36" s="662">
        <v>6.6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2302972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263455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1662787</v>
      </c>
      <c r="CS36" s="660"/>
      <c r="CT36" s="660"/>
      <c r="CU36" s="660"/>
      <c r="CV36" s="660"/>
      <c r="CW36" s="660"/>
      <c r="CX36" s="660"/>
      <c r="CY36" s="661"/>
      <c r="CZ36" s="664">
        <v>9.6999999999999993</v>
      </c>
      <c r="DA36" s="689"/>
      <c r="DB36" s="689"/>
      <c r="DC36" s="693"/>
      <c r="DD36" s="668">
        <v>1231045</v>
      </c>
      <c r="DE36" s="660"/>
      <c r="DF36" s="660"/>
      <c r="DG36" s="660"/>
      <c r="DH36" s="660"/>
      <c r="DI36" s="660"/>
      <c r="DJ36" s="660"/>
      <c r="DK36" s="661"/>
      <c r="DL36" s="668">
        <v>915044</v>
      </c>
      <c r="DM36" s="660"/>
      <c r="DN36" s="660"/>
      <c r="DO36" s="660"/>
      <c r="DP36" s="660"/>
      <c r="DQ36" s="660"/>
      <c r="DR36" s="660"/>
      <c r="DS36" s="660"/>
      <c r="DT36" s="660"/>
      <c r="DU36" s="660"/>
      <c r="DV36" s="661"/>
      <c r="DW36" s="664">
        <v>8.9</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301109</v>
      </c>
      <c r="S37" s="660"/>
      <c r="T37" s="660"/>
      <c r="U37" s="660"/>
      <c r="V37" s="660"/>
      <c r="W37" s="660"/>
      <c r="X37" s="660"/>
      <c r="Y37" s="661"/>
      <c r="Z37" s="662">
        <v>1.6</v>
      </c>
      <c r="AA37" s="662"/>
      <c r="AB37" s="662"/>
      <c r="AC37" s="662"/>
      <c r="AD37" s="663">
        <v>20864</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395271</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216882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93027</v>
      </c>
      <c r="CS37" s="691"/>
      <c r="CT37" s="691"/>
      <c r="CU37" s="691"/>
      <c r="CV37" s="691"/>
      <c r="CW37" s="691"/>
      <c r="CX37" s="691"/>
      <c r="CY37" s="692"/>
      <c r="CZ37" s="664">
        <v>0.5</v>
      </c>
      <c r="DA37" s="689"/>
      <c r="DB37" s="689"/>
      <c r="DC37" s="693"/>
      <c r="DD37" s="668">
        <v>85750</v>
      </c>
      <c r="DE37" s="691"/>
      <c r="DF37" s="691"/>
      <c r="DG37" s="691"/>
      <c r="DH37" s="691"/>
      <c r="DI37" s="691"/>
      <c r="DJ37" s="691"/>
      <c r="DK37" s="692"/>
      <c r="DL37" s="668">
        <v>85750</v>
      </c>
      <c r="DM37" s="691"/>
      <c r="DN37" s="691"/>
      <c r="DO37" s="691"/>
      <c r="DP37" s="691"/>
      <c r="DQ37" s="691"/>
      <c r="DR37" s="691"/>
      <c r="DS37" s="691"/>
      <c r="DT37" s="691"/>
      <c r="DU37" s="691"/>
      <c r="DV37" s="692"/>
      <c r="DW37" s="664">
        <v>0.8</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890700</v>
      </c>
      <c r="S38" s="660"/>
      <c r="T38" s="660"/>
      <c r="U38" s="660"/>
      <c r="V38" s="660"/>
      <c r="W38" s="660"/>
      <c r="X38" s="660"/>
      <c r="Y38" s="661"/>
      <c r="Z38" s="662">
        <v>4.8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362289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4166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1545412</v>
      </c>
      <c r="CS38" s="660"/>
      <c r="CT38" s="660"/>
      <c r="CU38" s="660"/>
      <c r="CV38" s="660"/>
      <c r="CW38" s="660"/>
      <c r="CX38" s="660"/>
      <c r="CY38" s="661"/>
      <c r="CZ38" s="664">
        <v>9</v>
      </c>
      <c r="DA38" s="689"/>
      <c r="DB38" s="689"/>
      <c r="DC38" s="693"/>
      <c r="DD38" s="668">
        <v>1260269</v>
      </c>
      <c r="DE38" s="660"/>
      <c r="DF38" s="660"/>
      <c r="DG38" s="660"/>
      <c r="DH38" s="660"/>
      <c r="DI38" s="660"/>
      <c r="DJ38" s="660"/>
      <c r="DK38" s="661"/>
      <c r="DL38" s="668">
        <v>1210431</v>
      </c>
      <c r="DM38" s="660"/>
      <c r="DN38" s="660"/>
      <c r="DO38" s="660"/>
      <c r="DP38" s="660"/>
      <c r="DQ38" s="660"/>
      <c r="DR38" s="660"/>
      <c r="DS38" s="660"/>
      <c r="DT38" s="660"/>
      <c r="DU38" s="660"/>
      <c r="DV38" s="661"/>
      <c r="DW38" s="664">
        <v>11.7</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990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6201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609342</v>
      </c>
      <c r="CS39" s="691"/>
      <c r="CT39" s="691"/>
      <c r="CU39" s="691"/>
      <c r="CV39" s="691"/>
      <c r="CW39" s="691"/>
      <c r="CX39" s="691"/>
      <c r="CY39" s="692"/>
      <c r="CZ39" s="664">
        <v>3.5</v>
      </c>
      <c r="DA39" s="689"/>
      <c r="DB39" s="689"/>
      <c r="DC39" s="693"/>
      <c r="DD39" s="668">
        <v>596277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68700</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338122</v>
      </c>
      <c r="CS40" s="660"/>
      <c r="CT40" s="660"/>
      <c r="CU40" s="660"/>
      <c r="CV40" s="660"/>
      <c r="CW40" s="660"/>
      <c r="CX40" s="660"/>
      <c r="CY40" s="661"/>
      <c r="CZ40" s="664">
        <v>2</v>
      </c>
      <c r="DA40" s="689"/>
      <c r="DB40" s="689"/>
      <c r="DC40" s="693"/>
      <c r="DD40" s="668">
        <v>277665</v>
      </c>
      <c r="DE40" s="660"/>
      <c r="DF40" s="660"/>
      <c r="DG40" s="660"/>
      <c r="DH40" s="660"/>
      <c r="DI40" s="660"/>
      <c r="DJ40" s="660"/>
      <c r="DK40" s="661"/>
      <c r="DL40" s="668">
        <v>276868</v>
      </c>
      <c r="DM40" s="660"/>
      <c r="DN40" s="660"/>
      <c r="DO40" s="660"/>
      <c r="DP40" s="660"/>
      <c r="DQ40" s="660"/>
      <c r="DR40" s="660"/>
      <c r="DS40" s="660"/>
      <c r="DT40" s="660"/>
      <c r="DU40" s="660"/>
      <c r="DV40" s="661"/>
      <c r="DW40" s="664">
        <v>2.7</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18433601</v>
      </c>
      <c r="S41" s="732"/>
      <c r="T41" s="732"/>
      <c r="U41" s="732"/>
      <c r="V41" s="732"/>
      <c r="W41" s="732"/>
      <c r="X41" s="732"/>
      <c r="Y41" s="736"/>
      <c r="Z41" s="737">
        <v>100</v>
      </c>
      <c r="AA41" s="737"/>
      <c r="AB41" s="737"/>
      <c r="AC41" s="737"/>
      <c r="AD41" s="738">
        <v>10270325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314716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1229706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441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1961442</v>
      </c>
      <c r="CS42" s="691"/>
      <c r="CT42" s="691"/>
      <c r="CU42" s="691"/>
      <c r="CV42" s="691"/>
      <c r="CW42" s="691"/>
      <c r="CX42" s="691"/>
      <c r="CY42" s="692"/>
      <c r="CZ42" s="664">
        <v>11.4</v>
      </c>
      <c r="DA42" s="689"/>
      <c r="DB42" s="689"/>
      <c r="DC42" s="693"/>
      <c r="DD42" s="668">
        <v>521095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122317</v>
      </c>
      <c r="CS43" s="691"/>
      <c r="CT43" s="691"/>
      <c r="CU43" s="691"/>
      <c r="CV43" s="691"/>
      <c r="CW43" s="691"/>
      <c r="CX43" s="691"/>
      <c r="CY43" s="692"/>
      <c r="CZ43" s="664">
        <v>0.7</v>
      </c>
      <c r="DA43" s="689"/>
      <c r="DB43" s="689"/>
      <c r="DC43" s="693"/>
      <c r="DD43" s="668">
        <v>120371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1916274</v>
      </c>
      <c r="CS44" s="660"/>
      <c r="CT44" s="660"/>
      <c r="CU44" s="660"/>
      <c r="CV44" s="660"/>
      <c r="CW44" s="660"/>
      <c r="CX44" s="660"/>
      <c r="CY44" s="661"/>
      <c r="CZ44" s="664">
        <v>11.1</v>
      </c>
      <c r="DA44" s="665"/>
      <c r="DB44" s="665"/>
      <c r="DC44" s="671"/>
      <c r="DD44" s="668">
        <v>493115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956883</v>
      </c>
      <c r="CS45" s="691"/>
      <c r="CT45" s="691"/>
      <c r="CU45" s="691"/>
      <c r="CV45" s="691"/>
      <c r="CW45" s="691"/>
      <c r="CX45" s="691"/>
      <c r="CY45" s="692"/>
      <c r="CZ45" s="664">
        <v>5.6</v>
      </c>
      <c r="DA45" s="689"/>
      <c r="DB45" s="689"/>
      <c r="DC45" s="693"/>
      <c r="DD45" s="668">
        <v>59903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900020</v>
      </c>
      <c r="CS46" s="660"/>
      <c r="CT46" s="660"/>
      <c r="CU46" s="660"/>
      <c r="CV46" s="660"/>
      <c r="CW46" s="660"/>
      <c r="CX46" s="660"/>
      <c r="CY46" s="661"/>
      <c r="CZ46" s="664">
        <v>5.2</v>
      </c>
      <c r="DA46" s="665"/>
      <c r="DB46" s="665"/>
      <c r="DC46" s="671"/>
      <c r="DD46" s="668">
        <v>399942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45168</v>
      </c>
      <c r="CS47" s="691"/>
      <c r="CT47" s="691"/>
      <c r="CU47" s="691"/>
      <c r="CV47" s="691"/>
      <c r="CW47" s="691"/>
      <c r="CX47" s="691"/>
      <c r="CY47" s="692"/>
      <c r="CZ47" s="664">
        <v>0.3</v>
      </c>
      <c r="DA47" s="689"/>
      <c r="DB47" s="689"/>
      <c r="DC47" s="693"/>
      <c r="DD47" s="668">
        <v>27980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17186856</v>
      </c>
      <c r="CS49" s="718"/>
      <c r="CT49" s="718"/>
      <c r="CU49" s="718"/>
      <c r="CV49" s="718"/>
      <c r="CW49" s="718"/>
      <c r="CX49" s="718"/>
      <c r="CY49" s="747"/>
      <c r="CZ49" s="739">
        <v>100</v>
      </c>
      <c r="DA49" s="748"/>
      <c r="DB49" s="748"/>
      <c r="DC49" s="749"/>
      <c r="DD49" s="750">
        <v>12171470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hE1GlAZRlOckidttpBc448SbXmVX244mL1v8ey+cMjAwZ9DaPa8OutFE3BGrR2hqXbeSLtO3KnmW910Csmwfw==" saltValue="ALj/kSWc2uJ/y9WLNiuc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18434</v>
      </c>
      <c r="R7" s="789"/>
      <c r="S7" s="789"/>
      <c r="T7" s="789"/>
      <c r="U7" s="789"/>
      <c r="V7" s="789">
        <v>17187</v>
      </c>
      <c r="W7" s="789"/>
      <c r="X7" s="789"/>
      <c r="Y7" s="789"/>
      <c r="Z7" s="789"/>
      <c r="AA7" s="789">
        <v>1247</v>
      </c>
      <c r="AB7" s="789"/>
      <c r="AC7" s="789"/>
      <c r="AD7" s="789"/>
      <c r="AE7" s="790"/>
      <c r="AF7" s="791">
        <v>1053</v>
      </c>
      <c r="AG7" s="792"/>
      <c r="AH7" s="792"/>
      <c r="AI7" s="792"/>
      <c r="AJ7" s="793"/>
      <c r="AK7" s="794">
        <v>757</v>
      </c>
      <c r="AL7" s="795"/>
      <c r="AM7" s="795"/>
      <c r="AN7" s="795"/>
      <c r="AO7" s="795"/>
      <c r="AP7" s="795">
        <v>11285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18434</v>
      </c>
      <c r="R23" s="829"/>
      <c r="S23" s="829"/>
      <c r="T23" s="829"/>
      <c r="U23" s="829"/>
      <c r="V23" s="829">
        <v>17187</v>
      </c>
      <c r="W23" s="829"/>
      <c r="X23" s="829"/>
      <c r="Y23" s="829"/>
      <c r="Z23" s="829"/>
      <c r="AA23" s="829">
        <v>1247</v>
      </c>
      <c r="AB23" s="829"/>
      <c r="AC23" s="829"/>
      <c r="AD23" s="829"/>
      <c r="AE23" s="830"/>
      <c r="AF23" s="831">
        <v>1053</v>
      </c>
      <c r="AG23" s="829"/>
      <c r="AH23" s="829"/>
      <c r="AI23" s="829"/>
      <c r="AJ23" s="832"/>
      <c r="AK23" s="833"/>
      <c r="AL23" s="834"/>
      <c r="AM23" s="834"/>
      <c r="AN23" s="834"/>
      <c r="AO23" s="834"/>
      <c r="AP23" s="829">
        <v>11285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4054</v>
      </c>
      <c r="R28" s="859"/>
      <c r="S28" s="859"/>
      <c r="T28" s="859"/>
      <c r="U28" s="859"/>
      <c r="V28" s="859">
        <v>3791</v>
      </c>
      <c r="W28" s="859"/>
      <c r="X28" s="859"/>
      <c r="Y28" s="859"/>
      <c r="Z28" s="859"/>
      <c r="AA28" s="859">
        <v>263</v>
      </c>
      <c r="AB28" s="859"/>
      <c r="AC28" s="859"/>
      <c r="AD28" s="859"/>
      <c r="AE28" s="860"/>
      <c r="AF28" s="861">
        <v>263</v>
      </c>
      <c r="AG28" s="859"/>
      <c r="AH28" s="859"/>
      <c r="AI28" s="859"/>
      <c r="AJ28" s="862"/>
      <c r="AK28" s="863">
        <v>315</v>
      </c>
      <c r="AL28" s="864"/>
      <c r="AM28" s="864"/>
      <c r="AN28" s="864"/>
      <c r="AO28" s="864"/>
      <c r="AP28" s="864" t="s">
        <v>550</v>
      </c>
      <c r="AQ28" s="864"/>
      <c r="AR28" s="864"/>
      <c r="AS28" s="864"/>
      <c r="AT28" s="864"/>
      <c r="AU28" s="864" t="s">
        <v>550</v>
      </c>
      <c r="AV28" s="864"/>
      <c r="AW28" s="864"/>
      <c r="AX28" s="864"/>
      <c r="AY28" s="864"/>
      <c r="AZ28" s="865" t="s">
        <v>550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4547</v>
      </c>
      <c r="R29" s="820"/>
      <c r="S29" s="820"/>
      <c r="T29" s="820"/>
      <c r="U29" s="820"/>
      <c r="V29" s="820">
        <v>3990</v>
      </c>
      <c r="W29" s="820"/>
      <c r="X29" s="820"/>
      <c r="Y29" s="820"/>
      <c r="Z29" s="820"/>
      <c r="AA29" s="820">
        <v>558</v>
      </c>
      <c r="AB29" s="820"/>
      <c r="AC29" s="820"/>
      <c r="AD29" s="820"/>
      <c r="AE29" s="821"/>
      <c r="AF29" s="822">
        <v>558</v>
      </c>
      <c r="AG29" s="823"/>
      <c r="AH29" s="823"/>
      <c r="AI29" s="823"/>
      <c r="AJ29" s="824"/>
      <c r="AK29" s="870">
        <v>653</v>
      </c>
      <c r="AL29" s="866"/>
      <c r="AM29" s="866"/>
      <c r="AN29" s="866"/>
      <c r="AO29" s="866"/>
      <c r="AP29" s="866" t="s">
        <v>550</v>
      </c>
      <c r="AQ29" s="866"/>
      <c r="AR29" s="866"/>
      <c r="AS29" s="866"/>
      <c r="AT29" s="866"/>
      <c r="AU29" s="866" t="s">
        <v>550</v>
      </c>
      <c r="AV29" s="866"/>
      <c r="AW29" s="866"/>
      <c r="AX29" s="866"/>
      <c r="AY29" s="866"/>
      <c r="AZ29" s="867" t="s">
        <v>550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540</v>
      </c>
      <c r="R30" s="820"/>
      <c r="S30" s="820"/>
      <c r="T30" s="820"/>
      <c r="U30" s="820"/>
      <c r="V30" s="820">
        <v>507</v>
      </c>
      <c r="W30" s="820"/>
      <c r="X30" s="820"/>
      <c r="Y30" s="820"/>
      <c r="Z30" s="820"/>
      <c r="AA30" s="820">
        <v>33</v>
      </c>
      <c r="AB30" s="820"/>
      <c r="AC30" s="820"/>
      <c r="AD30" s="820"/>
      <c r="AE30" s="821"/>
      <c r="AF30" s="822">
        <v>33</v>
      </c>
      <c r="AG30" s="823"/>
      <c r="AH30" s="823"/>
      <c r="AI30" s="823"/>
      <c r="AJ30" s="824"/>
      <c r="AK30" s="870">
        <v>577</v>
      </c>
      <c r="AL30" s="866"/>
      <c r="AM30" s="866"/>
      <c r="AN30" s="866"/>
      <c r="AO30" s="866"/>
      <c r="AP30" s="866" t="s">
        <v>550</v>
      </c>
      <c r="AQ30" s="866"/>
      <c r="AR30" s="866"/>
      <c r="AS30" s="866"/>
      <c r="AT30" s="866"/>
      <c r="AU30" s="866" t="s">
        <v>550</v>
      </c>
      <c r="AV30" s="866"/>
      <c r="AW30" s="866"/>
      <c r="AX30" s="866"/>
      <c r="AY30" s="866"/>
      <c r="AZ30" s="867" t="s">
        <v>550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762</v>
      </c>
      <c r="R31" s="820"/>
      <c r="S31" s="820"/>
      <c r="T31" s="820"/>
      <c r="U31" s="820"/>
      <c r="V31" s="820">
        <v>886</v>
      </c>
      <c r="W31" s="820"/>
      <c r="X31" s="820"/>
      <c r="Y31" s="820"/>
      <c r="Z31" s="820"/>
      <c r="AA31" s="820">
        <v>-124</v>
      </c>
      <c r="AB31" s="820"/>
      <c r="AC31" s="820"/>
      <c r="AD31" s="820"/>
      <c r="AE31" s="821"/>
      <c r="AF31" s="822">
        <v>1771</v>
      </c>
      <c r="AG31" s="823"/>
      <c r="AH31" s="823"/>
      <c r="AI31" s="823"/>
      <c r="AJ31" s="824"/>
      <c r="AK31" s="870">
        <v>362</v>
      </c>
      <c r="AL31" s="866"/>
      <c r="AM31" s="866"/>
      <c r="AN31" s="866"/>
      <c r="AO31" s="866"/>
      <c r="AP31" s="866">
        <v>7258</v>
      </c>
      <c r="AQ31" s="866"/>
      <c r="AR31" s="866"/>
      <c r="AS31" s="866"/>
      <c r="AT31" s="866"/>
      <c r="AU31" s="866">
        <v>3963</v>
      </c>
      <c r="AV31" s="866"/>
      <c r="AW31" s="866"/>
      <c r="AX31" s="866"/>
      <c r="AY31" s="866"/>
      <c r="AZ31" s="867" t="s">
        <v>550</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1080</v>
      </c>
      <c r="R32" s="820"/>
      <c r="S32" s="820"/>
      <c r="T32" s="820"/>
      <c r="U32" s="820"/>
      <c r="V32" s="820">
        <v>899</v>
      </c>
      <c r="W32" s="820"/>
      <c r="X32" s="820"/>
      <c r="Y32" s="820"/>
      <c r="Z32" s="820"/>
      <c r="AA32" s="820">
        <v>181</v>
      </c>
      <c r="AB32" s="820"/>
      <c r="AC32" s="820"/>
      <c r="AD32" s="820"/>
      <c r="AE32" s="821"/>
      <c r="AF32" s="822">
        <v>165</v>
      </c>
      <c r="AG32" s="823"/>
      <c r="AH32" s="823"/>
      <c r="AI32" s="823"/>
      <c r="AJ32" s="824"/>
      <c r="AK32" s="870">
        <v>395</v>
      </c>
      <c r="AL32" s="866"/>
      <c r="AM32" s="866"/>
      <c r="AN32" s="866"/>
      <c r="AO32" s="866"/>
      <c r="AP32" s="866">
        <v>6365</v>
      </c>
      <c r="AQ32" s="866"/>
      <c r="AR32" s="866"/>
      <c r="AS32" s="866"/>
      <c r="AT32" s="866"/>
      <c r="AU32" s="866">
        <v>3603</v>
      </c>
      <c r="AV32" s="866"/>
      <c r="AW32" s="866"/>
      <c r="AX32" s="866"/>
      <c r="AY32" s="866"/>
      <c r="AZ32" s="867" t="s">
        <v>550</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179</v>
      </c>
      <c r="R33" s="820"/>
      <c r="S33" s="820"/>
      <c r="T33" s="820"/>
      <c r="U33" s="820"/>
      <c r="V33" s="820">
        <v>179</v>
      </c>
      <c r="W33" s="820"/>
      <c r="X33" s="820"/>
      <c r="Y33" s="820"/>
      <c r="Z33" s="820"/>
      <c r="AA33" s="820" t="s">
        <v>550</v>
      </c>
      <c r="AB33" s="820"/>
      <c r="AC33" s="820"/>
      <c r="AD33" s="820"/>
      <c r="AE33" s="821"/>
      <c r="AF33" s="822" t="s">
        <v>122</v>
      </c>
      <c r="AG33" s="823"/>
      <c r="AH33" s="823"/>
      <c r="AI33" s="823"/>
      <c r="AJ33" s="824"/>
      <c r="AK33" s="870">
        <v>1</v>
      </c>
      <c r="AL33" s="866"/>
      <c r="AM33" s="866"/>
      <c r="AN33" s="866"/>
      <c r="AO33" s="866"/>
      <c r="AP33" s="866">
        <v>853</v>
      </c>
      <c r="AQ33" s="866"/>
      <c r="AR33" s="866"/>
      <c r="AS33" s="866"/>
      <c r="AT33" s="866"/>
      <c r="AU33" s="866" t="s">
        <v>550</v>
      </c>
      <c r="AV33" s="866"/>
      <c r="AW33" s="866"/>
      <c r="AX33" s="866"/>
      <c r="AY33" s="866"/>
      <c r="AZ33" s="867" t="s">
        <v>550</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129</v>
      </c>
      <c r="R34" s="820"/>
      <c r="S34" s="820"/>
      <c r="T34" s="820"/>
      <c r="U34" s="820"/>
      <c r="V34" s="820">
        <v>129</v>
      </c>
      <c r="W34" s="820"/>
      <c r="X34" s="820"/>
      <c r="Y34" s="820"/>
      <c r="Z34" s="820"/>
      <c r="AA34" s="820" t="s">
        <v>550</v>
      </c>
      <c r="AB34" s="820"/>
      <c r="AC34" s="820"/>
      <c r="AD34" s="820"/>
      <c r="AE34" s="821"/>
      <c r="AF34" s="822" t="s">
        <v>122</v>
      </c>
      <c r="AG34" s="823"/>
      <c r="AH34" s="823"/>
      <c r="AI34" s="823"/>
      <c r="AJ34" s="824"/>
      <c r="AK34" s="870">
        <v>0</v>
      </c>
      <c r="AL34" s="866"/>
      <c r="AM34" s="866"/>
      <c r="AN34" s="866"/>
      <c r="AO34" s="866"/>
      <c r="AP34" s="866">
        <v>157</v>
      </c>
      <c r="AQ34" s="866"/>
      <c r="AR34" s="866"/>
      <c r="AS34" s="866"/>
      <c r="AT34" s="866"/>
      <c r="AU34" s="866" t="s">
        <v>550</v>
      </c>
      <c r="AV34" s="866"/>
      <c r="AW34" s="866"/>
      <c r="AX34" s="866"/>
      <c r="AY34" s="866"/>
      <c r="AZ34" s="867" t="s">
        <v>550</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2790</v>
      </c>
      <c r="AG63" s="880"/>
      <c r="AH63" s="880"/>
      <c r="AI63" s="880"/>
      <c r="AJ63" s="881"/>
      <c r="AK63" s="882"/>
      <c r="AL63" s="877"/>
      <c r="AM63" s="877"/>
      <c r="AN63" s="877"/>
      <c r="AO63" s="877"/>
      <c r="AP63" s="880">
        <v>14633</v>
      </c>
      <c r="AQ63" s="880"/>
      <c r="AR63" s="880"/>
      <c r="AS63" s="880"/>
      <c r="AT63" s="880"/>
      <c r="AU63" s="880">
        <v>7566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551</v>
      </c>
      <c r="C68" s="906"/>
      <c r="D68" s="906"/>
      <c r="E68" s="906"/>
      <c r="F68" s="906"/>
      <c r="G68" s="906"/>
      <c r="H68" s="906"/>
      <c r="I68" s="906"/>
      <c r="J68" s="906"/>
      <c r="K68" s="906"/>
      <c r="L68" s="906"/>
      <c r="M68" s="906"/>
      <c r="N68" s="906"/>
      <c r="O68" s="906"/>
      <c r="P68" s="907"/>
      <c r="Q68" s="908">
        <v>477</v>
      </c>
      <c r="R68" s="902"/>
      <c r="S68" s="902"/>
      <c r="T68" s="902"/>
      <c r="U68" s="902"/>
      <c r="V68" s="902">
        <v>411</v>
      </c>
      <c r="W68" s="902"/>
      <c r="X68" s="902"/>
      <c r="Y68" s="902"/>
      <c r="Z68" s="902"/>
      <c r="AA68" s="902">
        <v>65</v>
      </c>
      <c r="AB68" s="902"/>
      <c r="AC68" s="902"/>
      <c r="AD68" s="902"/>
      <c r="AE68" s="902"/>
      <c r="AF68" s="902">
        <v>65</v>
      </c>
      <c r="AG68" s="902"/>
      <c r="AH68" s="902"/>
      <c r="AI68" s="902"/>
      <c r="AJ68" s="902"/>
      <c r="AK68" s="902">
        <v>24</v>
      </c>
      <c r="AL68" s="902"/>
      <c r="AM68" s="902"/>
      <c r="AN68" s="902"/>
      <c r="AO68" s="902"/>
      <c r="AP68" s="902" t="s">
        <v>488</v>
      </c>
      <c r="AQ68" s="902"/>
      <c r="AR68" s="902"/>
      <c r="AS68" s="902"/>
      <c r="AT68" s="902"/>
      <c r="AU68" s="902" t="s">
        <v>550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552</v>
      </c>
      <c r="C69" s="910"/>
      <c r="D69" s="910"/>
      <c r="E69" s="910"/>
      <c r="F69" s="910"/>
      <c r="G69" s="910"/>
      <c r="H69" s="910"/>
      <c r="I69" s="910"/>
      <c r="J69" s="910"/>
      <c r="K69" s="910"/>
      <c r="L69" s="910"/>
      <c r="M69" s="910"/>
      <c r="N69" s="910"/>
      <c r="O69" s="910"/>
      <c r="P69" s="911"/>
      <c r="Q69" s="912">
        <v>39</v>
      </c>
      <c r="R69" s="866"/>
      <c r="S69" s="866"/>
      <c r="T69" s="866"/>
      <c r="U69" s="866"/>
      <c r="V69" s="866">
        <v>24</v>
      </c>
      <c r="W69" s="866"/>
      <c r="X69" s="866"/>
      <c r="Y69" s="866"/>
      <c r="Z69" s="866"/>
      <c r="AA69" s="866">
        <v>15</v>
      </c>
      <c r="AB69" s="866"/>
      <c r="AC69" s="866"/>
      <c r="AD69" s="866"/>
      <c r="AE69" s="866"/>
      <c r="AF69" s="866">
        <v>15</v>
      </c>
      <c r="AG69" s="866"/>
      <c r="AH69" s="866"/>
      <c r="AI69" s="866"/>
      <c r="AJ69" s="866"/>
      <c r="AK69" s="866" t="s">
        <v>550</v>
      </c>
      <c r="AL69" s="866"/>
      <c r="AM69" s="866"/>
      <c r="AN69" s="866"/>
      <c r="AO69" s="866"/>
      <c r="AP69" s="866" t="s">
        <v>488</v>
      </c>
      <c r="AQ69" s="866"/>
      <c r="AR69" s="866"/>
      <c r="AS69" s="866"/>
      <c r="AT69" s="866"/>
      <c r="AU69" s="866" t="s">
        <v>488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553</v>
      </c>
      <c r="C70" s="910"/>
      <c r="D70" s="910"/>
      <c r="E70" s="910"/>
      <c r="F70" s="910"/>
      <c r="G70" s="910"/>
      <c r="H70" s="910"/>
      <c r="I70" s="910"/>
      <c r="J70" s="910"/>
      <c r="K70" s="910"/>
      <c r="L70" s="910"/>
      <c r="M70" s="910"/>
      <c r="N70" s="910"/>
      <c r="O70" s="910"/>
      <c r="P70" s="911"/>
      <c r="Q70" s="912">
        <v>430</v>
      </c>
      <c r="R70" s="866"/>
      <c r="S70" s="866"/>
      <c r="T70" s="866"/>
      <c r="U70" s="866"/>
      <c r="V70" s="866">
        <v>342</v>
      </c>
      <c r="W70" s="866"/>
      <c r="X70" s="866"/>
      <c r="Y70" s="866"/>
      <c r="Z70" s="866"/>
      <c r="AA70" s="866">
        <v>89</v>
      </c>
      <c r="AB70" s="866"/>
      <c r="AC70" s="866"/>
      <c r="AD70" s="866"/>
      <c r="AE70" s="866"/>
      <c r="AF70" s="866">
        <v>89</v>
      </c>
      <c r="AG70" s="866"/>
      <c r="AH70" s="866"/>
      <c r="AI70" s="866"/>
      <c r="AJ70" s="866"/>
      <c r="AK70" s="866">
        <v>55</v>
      </c>
      <c r="AL70" s="866"/>
      <c r="AM70" s="866"/>
      <c r="AN70" s="866"/>
      <c r="AO70" s="866"/>
      <c r="AP70" s="866" t="s">
        <v>488</v>
      </c>
      <c r="AQ70" s="866"/>
      <c r="AR70" s="866"/>
      <c r="AS70" s="866"/>
      <c r="AT70" s="866"/>
      <c r="AU70" s="866" t="s">
        <v>488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554</v>
      </c>
      <c r="C71" s="910"/>
      <c r="D71" s="910"/>
      <c r="E71" s="910"/>
      <c r="F71" s="910"/>
      <c r="G71" s="910"/>
      <c r="H71" s="910"/>
      <c r="I71" s="910"/>
      <c r="J71" s="910"/>
      <c r="K71" s="910"/>
      <c r="L71" s="910"/>
      <c r="M71" s="910"/>
      <c r="N71" s="910"/>
      <c r="O71" s="910"/>
      <c r="P71" s="911"/>
      <c r="Q71" s="912">
        <v>607</v>
      </c>
      <c r="R71" s="866"/>
      <c r="S71" s="866"/>
      <c r="T71" s="866"/>
      <c r="U71" s="866"/>
      <c r="V71" s="866">
        <v>607</v>
      </c>
      <c r="W71" s="866"/>
      <c r="X71" s="866"/>
      <c r="Y71" s="866"/>
      <c r="Z71" s="866"/>
      <c r="AA71" s="866" t="s">
        <v>550</v>
      </c>
      <c r="AB71" s="866"/>
      <c r="AC71" s="866"/>
      <c r="AD71" s="866"/>
      <c r="AE71" s="866"/>
      <c r="AF71" s="866" t="s">
        <v>550</v>
      </c>
      <c r="AG71" s="866"/>
      <c r="AH71" s="866"/>
      <c r="AI71" s="866"/>
      <c r="AJ71" s="866"/>
      <c r="AK71" s="866" t="s">
        <v>550</v>
      </c>
      <c r="AL71" s="866"/>
      <c r="AM71" s="866"/>
      <c r="AN71" s="866"/>
      <c r="AO71" s="866"/>
      <c r="AP71" s="866" t="s">
        <v>488</v>
      </c>
      <c r="AQ71" s="866"/>
      <c r="AR71" s="866"/>
      <c r="AS71" s="866"/>
      <c r="AT71" s="866"/>
      <c r="AU71" s="866" t="s">
        <v>488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555</v>
      </c>
      <c r="C72" s="910"/>
      <c r="D72" s="910"/>
      <c r="E72" s="910"/>
      <c r="F72" s="910"/>
      <c r="G72" s="910"/>
      <c r="H72" s="910"/>
      <c r="I72" s="910"/>
      <c r="J72" s="910"/>
      <c r="K72" s="910"/>
      <c r="L72" s="910"/>
      <c r="M72" s="910"/>
      <c r="N72" s="910"/>
      <c r="O72" s="910"/>
      <c r="P72" s="911"/>
      <c r="Q72" s="912">
        <v>766</v>
      </c>
      <c r="R72" s="866"/>
      <c r="S72" s="866"/>
      <c r="T72" s="866"/>
      <c r="U72" s="866"/>
      <c r="V72" s="866">
        <v>686</v>
      </c>
      <c r="W72" s="866"/>
      <c r="X72" s="866"/>
      <c r="Y72" s="866"/>
      <c r="Z72" s="866"/>
      <c r="AA72" s="866">
        <v>80</v>
      </c>
      <c r="AB72" s="866"/>
      <c r="AC72" s="866"/>
      <c r="AD72" s="866"/>
      <c r="AE72" s="866"/>
      <c r="AF72" s="866">
        <v>80</v>
      </c>
      <c r="AG72" s="866"/>
      <c r="AH72" s="866"/>
      <c r="AI72" s="866"/>
      <c r="AJ72" s="866"/>
      <c r="AK72" s="866" t="s">
        <v>550</v>
      </c>
      <c r="AL72" s="866"/>
      <c r="AM72" s="866"/>
      <c r="AN72" s="866"/>
      <c r="AO72" s="866"/>
      <c r="AP72" s="866">
        <v>1947</v>
      </c>
      <c r="AQ72" s="866"/>
      <c r="AR72" s="866"/>
      <c r="AS72" s="866"/>
      <c r="AT72" s="866"/>
      <c r="AU72" s="866">
        <v>148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556</v>
      </c>
      <c r="C73" s="910"/>
      <c r="D73" s="910"/>
      <c r="E73" s="910"/>
      <c r="F73" s="910"/>
      <c r="G73" s="910"/>
      <c r="H73" s="910"/>
      <c r="I73" s="910"/>
      <c r="J73" s="910"/>
      <c r="K73" s="910"/>
      <c r="L73" s="910"/>
      <c r="M73" s="910"/>
      <c r="N73" s="910"/>
      <c r="O73" s="910"/>
      <c r="P73" s="911"/>
      <c r="Q73" s="912">
        <v>4859</v>
      </c>
      <c r="R73" s="866"/>
      <c r="S73" s="866"/>
      <c r="T73" s="866"/>
      <c r="U73" s="866"/>
      <c r="V73" s="866">
        <v>4013</v>
      </c>
      <c r="W73" s="866"/>
      <c r="X73" s="866"/>
      <c r="Y73" s="866"/>
      <c r="Z73" s="866"/>
      <c r="AA73" s="866">
        <v>846</v>
      </c>
      <c r="AB73" s="866"/>
      <c r="AC73" s="866"/>
      <c r="AD73" s="866"/>
      <c r="AE73" s="866"/>
      <c r="AF73" s="866">
        <v>846</v>
      </c>
      <c r="AG73" s="866"/>
      <c r="AH73" s="866"/>
      <c r="AI73" s="866"/>
      <c r="AJ73" s="866"/>
      <c r="AK73" s="866" t="s">
        <v>550</v>
      </c>
      <c r="AL73" s="866"/>
      <c r="AM73" s="866"/>
      <c r="AN73" s="866"/>
      <c r="AO73" s="866"/>
      <c r="AP73" s="866" t="s">
        <v>488</v>
      </c>
      <c r="AQ73" s="866"/>
      <c r="AR73" s="866"/>
      <c r="AS73" s="866"/>
      <c r="AT73" s="866"/>
      <c r="AU73" s="866" t="s">
        <v>488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557</v>
      </c>
      <c r="C74" s="910"/>
      <c r="D74" s="910"/>
      <c r="E74" s="910"/>
      <c r="F74" s="910"/>
      <c r="G74" s="910"/>
      <c r="H74" s="910"/>
      <c r="I74" s="910"/>
      <c r="J74" s="910"/>
      <c r="K74" s="910"/>
      <c r="L74" s="910"/>
      <c r="M74" s="910"/>
      <c r="N74" s="910"/>
      <c r="O74" s="910"/>
      <c r="P74" s="911"/>
      <c r="Q74" s="912">
        <v>540</v>
      </c>
      <c r="R74" s="866"/>
      <c r="S74" s="866"/>
      <c r="T74" s="866"/>
      <c r="U74" s="866"/>
      <c r="V74" s="866">
        <v>538</v>
      </c>
      <c r="W74" s="866"/>
      <c r="X74" s="866"/>
      <c r="Y74" s="866"/>
      <c r="Z74" s="866"/>
      <c r="AA74" s="866">
        <v>2</v>
      </c>
      <c r="AB74" s="866"/>
      <c r="AC74" s="866"/>
      <c r="AD74" s="866"/>
      <c r="AE74" s="866"/>
      <c r="AF74" s="866">
        <v>2</v>
      </c>
      <c r="AG74" s="866"/>
      <c r="AH74" s="866"/>
      <c r="AI74" s="866"/>
      <c r="AJ74" s="866"/>
      <c r="AK74" s="866" t="s">
        <v>550</v>
      </c>
      <c r="AL74" s="866"/>
      <c r="AM74" s="866"/>
      <c r="AN74" s="866"/>
      <c r="AO74" s="866"/>
      <c r="AP74" s="866" t="s">
        <v>488</v>
      </c>
      <c r="AQ74" s="866"/>
      <c r="AR74" s="866"/>
      <c r="AS74" s="866"/>
      <c r="AT74" s="866"/>
      <c r="AU74" s="866" t="s">
        <v>488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558</v>
      </c>
      <c r="C75" s="910"/>
      <c r="D75" s="910"/>
      <c r="E75" s="910"/>
      <c r="F75" s="910"/>
      <c r="G75" s="910"/>
      <c r="H75" s="910"/>
      <c r="I75" s="910"/>
      <c r="J75" s="910"/>
      <c r="K75" s="910"/>
      <c r="L75" s="910"/>
      <c r="M75" s="910"/>
      <c r="N75" s="910"/>
      <c r="O75" s="910"/>
      <c r="P75" s="911"/>
      <c r="Q75" s="913">
        <v>1</v>
      </c>
      <c r="R75" s="914"/>
      <c r="S75" s="914"/>
      <c r="T75" s="914"/>
      <c r="U75" s="870"/>
      <c r="V75" s="915">
        <v>0</v>
      </c>
      <c r="W75" s="914"/>
      <c r="X75" s="914"/>
      <c r="Y75" s="914"/>
      <c r="Z75" s="870"/>
      <c r="AA75" s="915">
        <v>0</v>
      </c>
      <c r="AB75" s="914"/>
      <c r="AC75" s="914"/>
      <c r="AD75" s="914"/>
      <c r="AE75" s="870"/>
      <c r="AF75" s="915">
        <v>0</v>
      </c>
      <c r="AG75" s="914"/>
      <c r="AH75" s="914"/>
      <c r="AI75" s="914"/>
      <c r="AJ75" s="870"/>
      <c r="AK75" s="915" t="s">
        <v>550</v>
      </c>
      <c r="AL75" s="914"/>
      <c r="AM75" s="914"/>
      <c r="AN75" s="914"/>
      <c r="AO75" s="870"/>
      <c r="AP75" s="915" t="s">
        <v>488</v>
      </c>
      <c r="AQ75" s="914"/>
      <c r="AR75" s="914"/>
      <c r="AS75" s="914"/>
      <c r="AT75" s="870"/>
      <c r="AU75" s="915" t="s">
        <v>488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559</v>
      </c>
      <c r="C76" s="910"/>
      <c r="D76" s="910"/>
      <c r="E76" s="910"/>
      <c r="F76" s="910"/>
      <c r="G76" s="910"/>
      <c r="H76" s="910"/>
      <c r="I76" s="910"/>
      <c r="J76" s="910"/>
      <c r="K76" s="910"/>
      <c r="L76" s="910"/>
      <c r="M76" s="910"/>
      <c r="N76" s="910"/>
      <c r="O76" s="910"/>
      <c r="P76" s="911"/>
      <c r="Q76" s="913">
        <v>76</v>
      </c>
      <c r="R76" s="914"/>
      <c r="S76" s="914"/>
      <c r="T76" s="914"/>
      <c r="U76" s="870"/>
      <c r="V76" s="915">
        <v>7</v>
      </c>
      <c r="W76" s="914"/>
      <c r="X76" s="914"/>
      <c r="Y76" s="914"/>
      <c r="Z76" s="870"/>
      <c r="AA76" s="915">
        <v>69</v>
      </c>
      <c r="AB76" s="914"/>
      <c r="AC76" s="914"/>
      <c r="AD76" s="914"/>
      <c r="AE76" s="870"/>
      <c r="AF76" s="915">
        <v>69</v>
      </c>
      <c r="AG76" s="914"/>
      <c r="AH76" s="914"/>
      <c r="AI76" s="914"/>
      <c r="AJ76" s="870"/>
      <c r="AK76" s="915" t="s">
        <v>550</v>
      </c>
      <c r="AL76" s="914"/>
      <c r="AM76" s="914"/>
      <c r="AN76" s="914"/>
      <c r="AO76" s="870"/>
      <c r="AP76" s="915" t="s">
        <v>488</v>
      </c>
      <c r="AQ76" s="914"/>
      <c r="AR76" s="914"/>
      <c r="AS76" s="914"/>
      <c r="AT76" s="870"/>
      <c r="AU76" s="915" t="s">
        <v>488</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560</v>
      </c>
      <c r="C77" s="910"/>
      <c r="D77" s="910"/>
      <c r="E77" s="910"/>
      <c r="F77" s="910"/>
      <c r="G77" s="910"/>
      <c r="H77" s="910"/>
      <c r="I77" s="910"/>
      <c r="J77" s="910"/>
      <c r="K77" s="910"/>
      <c r="L77" s="910"/>
      <c r="M77" s="910"/>
      <c r="N77" s="910"/>
      <c r="O77" s="910"/>
      <c r="P77" s="911"/>
      <c r="Q77" s="913">
        <v>152</v>
      </c>
      <c r="R77" s="914"/>
      <c r="S77" s="914"/>
      <c r="T77" s="914"/>
      <c r="U77" s="870"/>
      <c r="V77" s="915">
        <v>97</v>
      </c>
      <c r="W77" s="914"/>
      <c r="X77" s="914"/>
      <c r="Y77" s="914"/>
      <c r="Z77" s="870"/>
      <c r="AA77" s="915">
        <v>55</v>
      </c>
      <c r="AB77" s="914"/>
      <c r="AC77" s="914"/>
      <c r="AD77" s="914"/>
      <c r="AE77" s="870"/>
      <c r="AF77" s="915">
        <v>55</v>
      </c>
      <c r="AG77" s="914"/>
      <c r="AH77" s="914"/>
      <c r="AI77" s="914"/>
      <c r="AJ77" s="870"/>
      <c r="AK77" s="915" t="s">
        <v>550</v>
      </c>
      <c r="AL77" s="914"/>
      <c r="AM77" s="914"/>
      <c r="AN77" s="914"/>
      <c r="AO77" s="870"/>
      <c r="AP77" s="915" t="s">
        <v>488</v>
      </c>
      <c r="AQ77" s="914"/>
      <c r="AR77" s="914"/>
      <c r="AS77" s="914"/>
      <c r="AT77" s="870"/>
      <c r="AU77" s="915" t="s">
        <v>488</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561</v>
      </c>
      <c r="C78" s="910"/>
      <c r="D78" s="910"/>
      <c r="E78" s="910"/>
      <c r="F78" s="910"/>
      <c r="G78" s="910"/>
      <c r="H78" s="910"/>
      <c r="I78" s="910"/>
      <c r="J78" s="910"/>
      <c r="K78" s="910"/>
      <c r="L78" s="910"/>
      <c r="M78" s="910"/>
      <c r="N78" s="910"/>
      <c r="O78" s="910"/>
      <c r="P78" s="911"/>
      <c r="Q78" s="912">
        <v>88</v>
      </c>
      <c r="R78" s="866"/>
      <c r="S78" s="866"/>
      <c r="T78" s="866"/>
      <c r="U78" s="866"/>
      <c r="V78" s="866">
        <v>69</v>
      </c>
      <c r="W78" s="866"/>
      <c r="X78" s="866"/>
      <c r="Y78" s="866"/>
      <c r="Z78" s="866"/>
      <c r="AA78" s="866">
        <v>19</v>
      </c>
      <c r="AB78" s="866"/>
      <c r="AC78" s="866"/>
      <c r="AD78" s="866"/>
      <c r="AE78" s="866"/>
      <c r="AF78" s="866">
        <v>19</v>
      </c>
      <c r="AG78" s="866"/>
      <c r="AH78" s="866"/>
      <c r="AI78" s="866"/>
      <c r="AJ78" s="866"/>
      <c r="AK78" s="866" t="s">
        <v>550</v>
      </c>
      <c r="AL78" s="866"/>
      <c r="AM78" s="866"/>
      <c r="AN78" s="866"/>
      <c r="AO78" s="866"/>
      <c r="AP78" s="866" t="s">
        <v>488</v>
      </c>
      <c r="AQ78" s="866"/>
      <c r="AR78" s="866"/>
      <c r="AS78" s="866"/>
      <c r="AT78" s="866"/>
      <c r="AU78" s="866" t="s">
        <v>488</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562</v>
      </c>
      <c r="C79" s="910"/>
      <c r="D79" s="910"/>
      <c r="E79" s="910"/>
      <c r="F79" s="910"/>
      <c r="G79" s="910"/>
      <c r="H79" s="910"/>
      <c r="I79" s="910"/>
      <c r="J79" s="910"/>
      <c r="K79" s="910"/>
      <c r="L79" s="910"/>
      <c r="M79" s="910"/>
      <c r="N79" s="910"/>
      <c r="O79" s="910"/>
      <c r="P79" s="911"/>
      <c r="Q79" s="912">
        <v>230159</v>
      </c>
      <c r="R79" s="866"/>
      <c r="S79" s="866"/>
      <c r="T79" s="866"/>
      <c r="U79" s="866"/>
      <c r="V79" s="866">
        <v>223900</v>
      </c>
      <c r="W79" s="866"/>
      <c r="X79" s="866"/>
      <c r="Y79" s="866"/>
      <c r="Z79" s="866"/>
      <c r="AA79" s="866">
        <v>6259</v>
      </c>
      <c r="AB79" s="866"/>
      <c r="AC79" s="866"/>
      <c r="AD79" s="866"/>
      <c r="AE79" s="866"/>
      <c r="AF79" s="866">
        <v>6259</v>
      </c>
      <c r="AG79" s="866"/>
      <c r="AH79" s="866"/>
      <c r="AI79" s="866"/>
      <c r="AJ79" s="866"/>
      <c r="AK79" s="866" t="s">
        <v>550</v>
      </c>
      <c r="AL79" s="866"/>
      <c r="AM79" s="866"/>
      <c r="AN79" s="866"/>
      <c r="AO79" s="866"/>
      <c r="AP79" s="866" t="s">
        <v>488</v>
      </c>
      <c r="AQ79" s="866"/>
      <c r="AR79" s="866"/>
      <c r="AS79" s="866"/>
      <c r="AT79" s="866"/>
      <c r="AU79" s="866" t="s">
        <v>488</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5419</v>
      </c>
      <c r="AG88" s="880"/>
      <c r="AH88" s="880"/>
      <c r="AI88" s="880"/>
      <c r="AJ88" s="880"/>
      <c r="AK88" s="877"/>
      <c r="AL88" s="877"/>
      <c r="AM88" s="877"/>
      <c r="AN88" s="877"/>
      <c r="AO88" s="877"/>
      <c r="AP88" s="880">
        <v>1947</v>
      </c>
      <c r="AQ88" s="880"/>
      <c r="AR88" s="880"/>
      <c r="AS88" s="880"/>
      <c r="AT88" s="880"/>
      <c r="AU88" s="880">
        <v>148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1734009</v>
      </c>
      <c r="AB110" s="936"/>
      <c r="AC110" s="936"/>
      <c r="AD110" s="936"/>
      <c r="AE110" s="937"/>
      <c r="AF110" s="938">
        <v>1716563</v>
      </c>
      <c r="AG110" s="936"/>
      <c r="AH110" s="936"/>
      <c r="AI110" s="936"/>
      <c r="AJ110" s="937"/>
      <c r="AK110" s="938">
        <v>1681584</v>
      </c>
      <c r="AL110" s="936"/>
      <c r="AM110" s="936"/>
      <c r="AN110" s="936"/>
      <c r="AO110" s="937"/>
      <c r="AP110" s="939">
        <v>19.399999999999999</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13212031</v>
      </c>
      <c r="BR110" s="967"/>
      <c r="BS110" s="967"/>
      <c r="BT110" s="967"/>
      <c r="BU110" s="967"/>
      <c r="BV110" s="967">
        <v>12041912</v>
      </c>
      <c r="BW110" s="967"/>
      <c r="BX110" s="967"/>
      <c r="BY110" s="967"/>
      <c r="BZ110" s="967"/>
      <c r="CA110" s="967">
        <v>11285334</v>
      </c>
      <c r="CB110" s="967"/>
      <c r="CC110" s="967"/>
      <c r="CD110" s="967"/>
      <c r="CE110" s="967"/>
      <c r="CF110" s="980">
        <v>130.1</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240000</v>
      </c>
      <c r="BR111" s="962"/>
      <c r="BS111" s="962"/>
      <c r="BT111" s="962"/>
      <c r="BU111" s="962"/>
      <c r="BV111" s="962">
        <v>225000</v>
      </c>
      <c r="BW111" s="962"/>
      <c r="BX111" s="962"/>
      <c r="BY111" s="962"/>
      <c r="BZ111" s="962"/>
      <c r="CA111" s="962">
        <v>210000</v>
      </c>
      <c r="CB111" s="962"/>
      <c r="CC111" s="962"/>
      <c r="CD111" s="962"/>
      <c r="CE111" s="962"/>
      <c r="CF111" s="956">
        <v>2.4</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9600684</v>
      </c>
      <c r="BR112" s="962"/>
      <c r="BS112" s="962"/>
      <c r="BT112" s="962"/>
      <c r="BU112" s="962"/>
      <c r="BV112" s="962">
        <v>8395041</v>
      </c>
      <c r="BW112" s="962"/>
      <c r="BX112" s="962"/>
      <c r="BY112" s="962"/>
      <c r="BZ112" s="962"/>
      <c r="CA112" s="962">
        <v>7565852</v>
      </c>
      <c r="CB112" s="962"/>
      <c r="CC112" s="962"/>
      <c r="CD112" s="962"/>
      <c r="CE112" s="962"/>
      <c r="CF112" s="956">
        <v>87.3</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766065</v>
      </c>
      <c r="AB113" s="974"/>
      <c r="AC113" s="974"/>
      <c r="AD113" s="974"/>
      <c r="AE113" s="975"/>
      <c r="AF113" s="976">
        <v>682124</v>
      </c>
      <c r="AG113" s="974"/>
      <c r="AH113" s="974"/>
      <c r="AI113" s="974"/>
      <c r="AJ113" s="975"/>
      <c r="AK113" s="976">
        <v>680829</v>
      </c>
      <c r="AL113" s="974"/>
      <c r="AM113" s="974"/>
      <c r="AN113" s="974"/>
      <c r="AO113" s="975"/>
      <c r="AP113" s="977">
        <v>7.9</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234640</v>
      </c>
      <c r="BR113" s="962"/>
      <c r="BS113" s="962"/>
      <c r="BT113" s="962"/>
      <c r="BU113" s="962"/>
      <c r="BV113" s="962">
        <v>169959</v>
      </c>
      <c r="BW113" s="962"/>
      <c r="BX113" s="962"/>
      <c r="BY113" s="962"/>
      <c r="BZ113" s="962"/>
      <c r="CA113" s="962">
        <v>147753</v>
      </c>
      <c r="CB113" s="962"/>
      <c r="CC113" s="962"/>
      <c r="CD113" s="962"/>
      <c r="CE113" s="962"/>
      <c r="CF113" s="956">
        <v>1.7</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18457</v>
      </c>
      <c r="AB114" s="995"/>
      <c r="AC114" s="995"/>
      <c r="AD114" s="995"/>
      <c r="AE114" s="996"/>
      <c r="AF114" s="997">
        <v>13217</v>
      </c>
      <c r="AG114" s="995"/>
      <c r="AH114" s="995"/>
      <c r="AI114" s="995"/>
      <c r="AJ114" s="996"/>
      <c r="AK114" s="997">
        <v>15735</v>
      </c>
      <c r="AL114" s="995"/>
      <c r="AM114" s="995"/>
      <c r="AN114" s="995"/>
      <c r="AO114" s="996"/>
      <c r="AP114" s="998">
        <v>0.2</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868735</v>
      </c>
      <c r="BR114" s="962"/>
      <c r="BS114" s="962"/>
      <c r="BT114" s="962"/>
      <c r="BU114" s="962"/>
      <c r="BV114" s="962">
        <v>1047893</v>
      </c>
      <c r="BW114" s="962"/>
      <c r="BX114" s="962"/>
      <c r="BY114" s="962"/>
      <c r="BZ114" s="962"/>
      <c r="CA114" s="962">
        <v>956844</v>
      </c>
      <c r="CB114" s="962"/>
      <c r="CC114" s="962"/>
      <c r="CD114" s="962"/>
      <c r="CE114" s="962"/>
      <c r="CF114" s="956">
        <v>11</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15383</v>
      </c>
      <c r="AB115" s="974"/>
      <c r="AC115" s="974"/>
      <c r="AD115" s="974"/>
      <c r="AE115" s="975"/>
      <c r="AF115" s="976">
        <v>15287</v>
      </c>
      <c r="AG115" s="974"/>
      <c r="AH115" s="974"/>
      <c r="AI115" s="974"/>
      <c r="AJ115" s="975"/>
      <c r="AK115" s="976">
        <v>15214</v>
      </c>
      <c r="AL115" s="974"/>
      <c r="AM115" s="974"/>
      <c r="AN115" s="974"/>
      <c r="AO115" s="975"/>
      <c r="AP115" s="977">
        <v>0.2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240000</v>
      </c>
      <c r="DH116" s="995"/>
      <c r="DI116" s="995"/>
      <c r="DJ116" s="995"/>
      <c r="DK116" s="996"/>
      <c r="DL116" s="997">
        <v>225000</v>
      </c>
      <c r="DM116" s="995"/>
      <c r="DN116" s="995"/>
      <c r="DO116" s="995"/>
      <c r="DP116" s="996"/>
      <c r="DQ116" s="997">
        <v>210000</v>
      </c>
      <c r="DR116" s="995"/>
      <c r="DS116" s="995"/>
      <c r="DT116" s="995"/>
      <c r="DU116" s="996"/>
      <c r="DV116" s="998">
        <v>2.4</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2533914</v>
      </c>
      <c r="AB117" s="1015"/>
      <c r="AC117" s="1015"/>
      <c r="AD117" s="1015"/>
      <c r="AE117" s="1016"/>
      <c r="AF117" s="1017">
        <v>2427191</v>
      </c>
      <c r="AG117" s="1015"/>
      <c r="AH117" s="1015"/>
      <c r="AI117" s="1015"/>
      <c r="AJ117" s="1016"/>
      <c r="AK117" s="1017">
        <v>2393362</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24156090</v>
      </c>
      <c r="BR119" s="1036"/>
      <c r="BS119" s="1036"/>
      <c r="BT119" s="1036"/>
      <c r="BU119" s="1036"/>
      <c r="BV119" s="1036">
        <v>21879805</v>
      </c>
      <c r="BW119" s="1036"/>
      <c r="BX119" s="1036"/>
      <c r="BY119" s="1036"/>
      <c r="BZ119" s="1036"/>
      <c r="CA119" s="1036">
        <v>20165783</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5231311</v>
      </c>
      <c r="BR120" s="967"/>
      <c r="BS120" s="967"/>
      <c r="BT120" s="967"/>
      <c r="BU120" s="967"/>
      <c r="BV120" s="967">
        <v>6562682</v>
      </c>
      <c r="BW120" s="967"/>
      <c r="BX120" s="967"/>
      <c r="BY120" s="967"/>
      <c r="BZ120" s="967"/>
      <c r="CA120" s="967">
        <v>6464910</v>
      </c>
      <c r="CB120" s="967"/>
      <c r="CC120" s="967"/>
      <c r="CD120" s="967"/>
      <c r="CE120" s="967"/>
      <c r="CF120" s="980">
        <v>74.599999999999994</v>
      </c>
      <c r="CG120" s="981"/>
      <c r="CH120" s="981"/>
      <c r="CI120" s="981"/>
      <c r="CJ120" s="981"/>
      <c r="CK120" s="1042" t="s">
        <v>447</v>
      </c>
      <c r="CL120" s="1043"/>
      <c r="CM120" s="1043"/>
      <c r="CN120" s="1043"/>
      <c r="CO120" s="1044"/>
      <c r="CP120" s="1050" t="s">
        <v>391</v>
      </c>
      <c r="CQ120" s="1051"/>
      <c r="CR120" s="1051"/>
      <c r="CS120" s="1051"/>
      <c r="CT120" s="1051"/>
      <c r="CU120" s="1051"/>
      <c r="CV120" s="1051"/>
      <c r="CW120" s="1051"/>
      <c r="CX120" s="1051"/>
      <c r="CY120" s="1051"/>
      <c r="CZ120" s="1051"/>
      <c r="DA120" s="1051"/>
      <c r="DB120" s="1051"/>
      <c r="DC120" s="1051"/>
      <c r="DD120" s="1051"/>
      <c r="DE120" s="1051"/>
      <c r="DF120" s="1052"/>
      <c r="DG120" s="966">
        <v>4518081</v>
      </c>
      <c r="DH120" s="967"/>
      <c r="DI120" s="967"/>
      <c r="DJ120" s="967"/>
      <c r="DK120" s="967"/>
      <c r="DL120" s="967">
        <v>4242367</v>
      </c>
      <c r="DM120" s="967"/>
      <c r="DN120" s="967"/>
      <c r="DO120" s="967"/>
      <c r="DP120" s="967"/>
      <c r="DQ120" s="967">
        <v>3963116</v>
      </c>
      <c r="DR120" s="967"/>
      <c r="DS120" s="967"/>
      <c r="DT120" s="967"/>
      <c r="DU120" s="967"/>
      <c r="DV120" s="968">
        <v>45.7</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146000</v>
      </c>
      <c r="BR121" s="962"/>
      <c r="BS121" s="962"/>
      <c r="BT121" s="962"/>
      <c r="BU121" s="962"/>
      <c r="BV121" s="962">
        <v>135128</v>
      </c>
      <c r="BW121" s="962"/>
      <c r="BX121" s="962"/>
      <c r="BY121" s="962"/>
      <c r="BZ121" s="962"/>
      <c r="CA121" s="962">
        <v>124057</v>
      </c>
      <c r="CB121" s="962"/>
      <c r="CC121" s="962"/>
      <c r="CD121" s="962"/>
      <c r="CE121" s="962"/>
      <c r="CF121" s="956">
        <v>1.4</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5082603</v>
      </c>
      <c r="DH121" s="962"/>
      <c r="DI121" s="962"/>
      <c r="DJ121" s="962"/>
      <c r="DK121" s="962"/>
      <c r="DL121" s="962">
        <v>4152674</v>
      </c>
      <c r="DM121" s="962"/>
      <c r="DN121" s="962"/>
      <c r="DO121" s="962"/>
      <c r="DP121" s="962"/>
      <c r="DQ121" s="962">
        <v>3602736</v>
      </c>
      <c r="DR121" s="962"/>
      <c r="DS121" s="962"/>
      <c r="DT121" s="962"/>
      <c r="DU121" s="962"/>
      <c r="DV121" s="963">
        <v>41.5</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14790616</v>
      </c>
      <c r="BR122" s="1036"/>
      <c r="BS122" s="1036"/>
      <c r="BT122" s="1036"/>
      <c r="BU122" s="1036"/>
      <c r="BV122" s="1036">
        <v>13721581</v>
      </c>
      <c r="BW122" s="1036"/>
      <c r="BX122" s="1036"/>
      <c r="BY122" s="1036"/>
      <c r="BZ122" s="1036"/>
      <c r="CA122" s="1036">
        <v>12867699</v>
      </c>
      <c r="CB122" s="1036"/>
      <c r="CC122" s="1036"/>
      <c r="CD122" s="1036"/>
      <c r="CE122" s="1036"/>
      <c r="CF122" s="1053">
        <v>148.4</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15000</v>
      </c>
      <c r="AB123" s="995"/>
      <c r="AC123" s="995"/>
      <c r="AD123" s="995"/>
      <c r="AE123" s="996"/>
      <c r="AF123" s="997">
        <v>15000</v>
      </c>
      <c r="AG123" s="995"/>
      <c r="AH123" s="995"/>
      <c r="AI123" s="995"/>
      <c r="AJ123" s="996"/>
      <c r="AK123" s="997">
        <v>15000</v>
      </c>
      <c r="AL123" s="995"/>
      <c r="AM123" s="995"/>
      <c r="AN123" s="995"/>
      <c r="AO123" s="996"/>
      <c r="AP123" s="998">
        <v>0.2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20167927</v>
      </c>
      <c r="BR123" s="1100"/>
      <c r="BS123" s="1100"/>
      <c r="BT123" s="1100"/>
      <c r="BU123" s="1100"/>
      <c r="BV123" s="1100">
        <v>20419391</v>
      </c>
      <c r="BW123" s="1100"/>
      <c r="BX123" s="1100"/>
      <c r="BY123" s="1100"/>
      <c r="BZ123" s="1100"/>
      <c r="CA123" s="1100">
        <v>19456666</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45.6</v>
      </c>
      <c r="BR124" s="1063"/>
      <c r="BS124" s="1063"/>
      <c r="BT124" s="1063"/>
      <c r="BU124" s="1063"/>
      <c r="BV124" s="1063">
        <v>17.100000000000001</v>
      </c>
      <c r="BW124" s="1063"/>
      <c r="BX124" s="1063"/>
      <c r="BY124" s="1063"/>
      <c r="BZ124" s="1063"/>
      <c r="CA124" s="1063">
        <v>8.1</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383</v>
      </c>
      <c r="AB127" s="995"/>
      <c r="AC127" s="995"/>
      <c r="AD127" s="995"/>
      <c r="AE127" s="996"/>
      <c r="AF127" s="997">
        <v>287</v>
      </c>
      <c r="AG127" s="995"/>
      <c r="AH127" s="995"/>
      <c r="AI127" s="995"/>
      <c r="AJ127" s="996"/>
      <c r="AK127" s="997">
        <v>214</v>
      </c>
      <c r="AL127" s="995"/>
      <c r="AM127" s="995"/>
      <c r="AN127" s="995"/>
      <c r="AO127" s="996"/>
      <c r="AP127" s="998">
        <v>0</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13482</v>
      </c>
      <c r="AB128" s="1082"/>
      <c r="AC128" s="1082"/>
      <c r="AD128" s="1082"/>
      <c r="AE128" s="1083"/>
      <c r="AF128" s="1084">
        <v>13482</v>
      </c>
      <c r="AG128" s="1082"/>
      <c r="AH128" s="1082"/>
      <c r="AI128" s="1082"/>
      <c r="AJ128" s="1083"/>
      <c r="AK128" s="1084">
        <v>13482</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13.31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10309019</v>
      </c>
      <c r="AB129" s="995"/>
      <c r="AC129" s="995"/>
      <c r="AD129" s="995"/>
      <c r="AE129" s="996"/>
      <c r="AF129" s="997">
        <v>10066631</v>
      </c>
      <c r="AG129" s="995"/>
      <c r="AH129" s="995"/>
      <c r="AI129" s="995"/>
      <c r="AJ129" s="996"/>
      <c r="AK129" s="997">
        <v>10166116</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18.309999999999999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1569790</v>
      </c>
      <c r="AB130" s="995"/>
      <c r="AC130" s="995"/>
      <c r="AD130" s="995"/>
      <c r="AE130" s="996"/>
      <c r="AF130" s="997">
        <v>1537356</v>
      </c>
      <c r="AG130" s="995"/>
      <c r="AH130" s="995"/>
      <c r="AI130" s="995"/>
      <c r="AJ130" s="996"/>
      <c r="AK130" s="997">
        <v>1495060</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10.4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8739229</v>
      </c>
      <c r="AB131" s="1022"/>
      <c r="AC131" s="1022"/>
      <c r="AD131" s="1022"/>
      <c r="AE131" s="1023"/>
      <c r="AF131" s="1021">
        <v>8529275</v>
      </c>
      <c r="AG131" s="1022"/>
      <c r="AH131" s="1022"/>
      <c r="AI131" s="1022"/>
      <c r="AJ131" s="1023"/>
      <c r="AK131" s="1021">
        <v>8671056</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8.1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10.87787035</v>
      </c>
      <c r="AB132" s="1133"/>
      <c r="AC132" s="1133"/>
      <c r="AD132" s="1133"/>
      <c r="AE132" s="1134"/>
      <c r="AF132" s="1135">
        <v>10.2746482</v>
      </c>
      <c r="AG132" s="1133"/>
      <c r="AH132" s="1133"/>
      <c r="AI132" s="1133"/>
      <c r="AJ132" s="1134"/>
      <c r="AK132" s="1135">
        <v>10.204293460000001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11.3</v>
      </c>
      <c r="AB133" s="1116"/>
      <c r="AC133" s="1116"/>
      <c r="AD133" s="1116"/>
      <c r="AE133" s="1117"/>
      <c r="AF133" s="1115">
        <v>10.6</v>
      </c>
      <c r="AG133" s="1116"/>
      <c r="AH133" s="1116"/>
      <c r="AI133" s="1116"/>
      <c r="AJ133" s="1117"/>
      <c r="AK133" s="1115">
        <v>10.4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DWg2zSXj7SEpHBXnLAW6VdBHEczOrHodnAIBC7LICkwkDSO1Wt/wueNS9SN4Kb66u2Wsj1z68bTBQUXAWQDOg==" saltValue="b/ZgweTltBsaX9N8RCsY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7ILWn7NC1cb+88G6iVjF4Pou+grEzqsm12PROTQxctvOjZ/fjLIghZfSMj1a1OmARoPdgv4lRGkkNgvM1tM2Q==" saltValue="UwzfxpTfIGwcyneTkc6qY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0qEjVqBYqKMKiZWlEe6B4Lp8AoY37iG2fOvDdB6r40G//Ah6uCCqGLJAMALJ9a/JlyXT2ql+y0rP/he/kNe6Q==" saltValue="dka29Cyfp0jMAKL1oLxXt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3170767</v>
      </c>
      <c r="AP9" s="281">
        <v>95640</v>
      </c>
      <c r="AQ9" s="282">
        <v>90724</v>
      </c>
      <c r="AR9" s="283">
        <v>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21331</v>
      </c>
      <c r="AP10" s="284">
        <v>643</v>
      </c>
      <c r="AQ10" s="285">
        <v>11342</v>
      </c>
      <c r="AR10" s="286">
        <v>-94.3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1033</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v>16</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141776</v>
      </c>
      <c r="AP13" s="284">
        <v>4276</v>
      </c>
      <c r="AQ13" s="285">
        <v>3647</v>
      </c>
      <c r="AR13" s="286">
        <v>17.2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122317</v>
      </c>
      <c r="AP14" s="284">
        <v>3689</v>
      </c>
      <c r="AQ14" s="285">
        <v>1693</v>
      </c>
      <c r="AR14" s="286">
        <v>117.9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-172597</v>
      </c>
      <c r="AP15" s="284">
        <v>-5206</v>
      </c>
      <c r="AQ15" s="285">
        <v>-4922</v>
      </c>
      <c r="AR15" s="286">
        <v>5.8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3283594</v>
      </c>
      <c r="AP16" s="284">
        <v>99044</v>
      </c>
      <c r="AQ16" s="285">
        <v>103533</v>
      </c>
      <c r="AR16" s="286">
        <v>-4.3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9.83</v>
      </c>
      <c r="AP21" s="298">
        <v>9.17</v>
      </c>
      <c r="AQ21" s="299">
        <v>0.66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97.1</v>
      </c>
      <c r="AP22" s="303">
        <v>97.2</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1681584</v>
      </c>
      <c r="AP32" s="312">
        <v>50722</v>
      </c>
      <c r="AQ32" s="313">
        <v>59793</v>
      </c>
      <c r="AR32" s="314">
        <v>-15.2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680829</v>
      </c>
      <c r="AP35" s="312">
        <v>20536</v>
      </c>
      <c r="AQ35" s="313">
        <v>14599</v>
      </c>
      <c r="AR35" s="314">
        <v>40.700000000000003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15735</v>
      </c>
      <c r="AP36" s="312">
        <v>475</v>
      </c>
      <c r="AQ36" s="313">
        <v>2530</v>
      </c>
      <c r="AR36" s="314">
        <v>-81.2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15214</v>
      </c>
      <c r="AP37" s="312">
        <v>459</v>
      </c>
      <c r="AQ37" s="313">
        <v>188</v>
      </c>
      <c r="AR37" s="314">
        <v>144.1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488</v>
      </c>
      <c r="AP38" s="315" t="s">
        <v>488</v>
      </c>
      <c r="AQ38" s="316">
        <v>2</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-13482</v>
      </c>
      <c r="AP39" s="312">
        <v>-407</v>
      </c>
      <c r="AQ39" s="313">
        <v>-4866</v>
      </c>
      <c r="AR39" s="314">
        <v>-91.6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-1495060</v>
      </c>
      <c r="AP40" s="312">
        <v>-45096</v>
      </c>
      <c r="AQ40" s="313">
        <v>-49341</v>
      </c>
      <c r="AR40" s="314">
        <v>-8.6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884820</v>
      </c>
      <c r="AP41" s="312">
        <v>26689</v>
      </c>
      <c r="AQ41" s="313">
        <v>22906</v>
      </c>
      <c r="AR41" s="314">
        <v>16.5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2480597</v>
      </c>
      <c r="AN51" s="334">
        <v>74152</v>
      </c>
      <c r="AO51" s="335">
        <v>31.8</v>
      </c>
      <c r="AP51" s="336">
        <v>94081</v>
      </c>
      <c r="AQ51" s="337">
        <v>10.5</v>
      </c>
      <c r="AR51" s="338">
        <v>21.3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1418530</v>
      </c>
      <c r="AN52" s="342">
        <v>42404</v>
      </c>
      <c r="AO52" s="343">
        <v>22.9</v>
      </c>
      <c r="AP52" s="344">
        <v>48949</v>
      </c>
      <c r="AQ52" s="345">
        <v>11.5</v>
      </c>
      <c r="AR52" s="346">
        <v>11.4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1098105</v>
      </c>
      <c r="AN53" s="334">
        <v>32743</v>
      </c>
      <c r="AO53" s="335">
        <v>-55.8</v>
      </c>
      <c r="AP53" s="336">
        <v>92632</v>
      </c>
      <c r="AQ53" s="337">
        <v>-1.5</v>
      </c>
      <c r="AR53" s="338">
        <v>-54.3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694828</v>
      </c>
      <c r="AN54" s="342">
        <v>20718</v>
      </c>
      <c r="AO54" s="343">
        <v>-51.1</v>
      </c>
      <c r="AP54" s="344">
        <v>47978</v>
      </c>
      <c r="AQ54" s="345">
        <v>-2</v>
      </c>
      <c r="AR54" s="346">
        <v>-49.1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1523269</v>
      </c>
      <c r="AN55" s="334">
        <v>45745</v>
      </c>
      <c r="AO55" s="335">
        <v>39.700000000000003</v>
      </c>
      <c r="AP55" s="336">
        <v>71279</v>
      </c>
      <c r="AQ55" s="337">
        <v>-23.1</v>
      </c>
      <c r="AR55" s="338">
        <v>62.8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915400</v>
      </c>
      <c r="AN56" s="342">
        <v>27490</v>
      </c>
      <c r="AO56" s="343">
        <v>32.700000000000003</v>
      </c>
      <c r="AP56" s="344">
        <v>36731</v>
      </c>
      <c r="AQ56" s="345">
        <v>-23.4</v>
      </c>
      <c r="AR56" s="346">
        <v>56.1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1192424</v>
      </c>
      <c r="AN57" s="334">
        <v>35862</v>
      </c>
      <c r="AO57" s="335">
        <v>-21.6</v>
      </c>
      <c r="AP57" s="336">
        <v>74994</v>
      </c>
      <c r="AQ57" s="337">
        <v>5.2</v>
      </c>
      <c r="AR57" s="338">
        <v>-26.8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540276</v>
      </c>
      <c r="AN58" s="342">
        <v>16249</v>
      </c>
      <c r="AO58" s="343">
        <v>-40.9</v>
      </c>
      <c r="AP58" s="344">
        <v>36188</v>
      </c>
      <c r="AQ58" s="345">
        <v>-1.5</v>
      </c>
      <c r="AR58" s="346">
        <v>-39.4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1916274</v>
      </c>
      <c r="AN59" s="334">
        <v>57801</v>
      </c>
      <c r="AO59" s="335">
        <v>61.2</v>
      </c>
      <c r="AP59" s="336">
        <v>71849</v>
      </c>
      <c r="AQ59" s="337">
        <v>-4.2</v>
      </c>
      <c r="AR59" s="338">
        <v>65.400000000000006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900020</v>
      </c>
      <c r="AN60" s="342">
        <v>27147</v>
      </c>
      <c r="AO60" s="343">
        <v>67.099999999999994</v>
      </c>
      <c r="AP60" s="344">
        <v>36144</v>
      </c>
      <c r="AQ60" s="345">
        <v>-0.1</v>
      </c>
      <c r="AR60" s="346">
        <v>67.2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1642134</v>
      </c>
      <c r="AN61" s="349">
        <v>49261</v>
      </c>
      <c r="AO61" s="350">
        <v>11.1</v>
      </c>
      <c r="AP61" s="351">
        <v>80967</v>
      </c>
      <c r="AQ61" s="352">
        <v>-2.6</v>
      </c>
      <c r="AR61" s="338">
        <v>13.7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893811</v>
      </c>
      <c r="AN62" s="342">
        <v>26802</v>
      </c>
      <c r="AO62" s="343">
        <v>6.1</v>
      </c>
      <c r="AP62" s="344">
        <v>41198</v>
      </c>
      <c r="AQ62" s="345">
        <v>-3.1</v>
      </c>
      <c r="AR62" s="346">
        <v>9.1999999999999993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gmV2WCXa4naxFM1rsZVcL3E+9/tVKrCC+bbRzMUQ3BTgLH/bDx8erCLi9dmIkxzb0SH1STwwxK0wjfcK0ZiHQ==" saltValue="CCzJaYKfB95jhe393dz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0cxHhM7EYO6/4kYUiVgb6borLXIo7pVta0qT0Yb23PBClPfHrPhCsDyubbv5ckcirDfBLBk+sGTmxoIwAaQEYQ==" saltValue="8DQ5qIhuS22o4399u1FX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AJPIKYbHibRt6eBM2y9g44DMxA1/8FNH1LaycVbSKRa5jbosMlGvqohZQJyiYo1hly7yglBCfxqCfjTZidFCPg==" saltValue="FsBz7/YtDXucQ6x8A8CC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33.92</v>
      </c>
      <c r="G47" s="12">
        <v>30.09</v>
      </c>
      <c r="H47" s="12">
        <v>32.14</v>
      </c>
      <c r="I47" s="12">
        <v>35.700000000000003</v>
      </c>
      <c r="J47" s="13">
        <v>34.58</v>
      </c>
    </row>
    <row r="48" spans="2:10" ht="57.75" customHeight="1" x14ac:dyDescent="0.2">
      <c r="B48" s="14"/>
      <c r="C48" s="1177" t="s">
        <v>4</v>
      </c>
      <c r="D48" s="1177"/>
      <c r="E48" s="1178"/>
      <c r="F48" s="15">
        <v>7.53</v>
      </c>
      <c r="G48" s="16">
        <v>8.9499999999999993</v>
      </c>
      <c r="H48" s="16">
        <v>11.14</v>
      </c>
      <c r="I48" s="16">
        <v>10.84</v>
      </c>
      <c r="J48" s="17">
        <v>10.36</v>
      </c>
    </row>
    <row r="49" spans="2:10" ht="57.75" customHeight="1" thickBot="1" x14ac:dyDescent="0.25">
      <c r="B49" s="18"/>
      <c r="C49" s="1179" t="s">
        <v>5</v>
      </c>
      <c r="D49" s="1179"/>
      <c r="E49" s="1180"/>
      <c r="F49" s="19" t="s">
        <v>532</v>
      </c>
      <c r="G49" s="20" t="s">
        <v>533</v>
      </c>
      <c r="H49" s="20">
        <v>6.39</v>
      </c>
      <c r="I49" s="20">
        <v>2.21</v>
      </c>
      <c r="J49" s="21" t="s">
        <v>534</v>
      </c>
    </row>
    <row r="50" spans="2:10" ht="13" x14ac:dyDescent="0.2"/>
  </sheetData>
  <sheetProtection algorithmName="SHA-512" hashValue="Opi6RwG7e6Cyw5eibY2ptFH78phX3TZ9p5Kk5YYqnZc3MT1xRuEMd5wEZnhewOUdIK3llRYTqFoD4iMNRBgxUQ==" saltValue="y6XYOR8SJMBuX5AlhLIE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井門 宏友</cp:lastModifiedBy>
  <cp:lastPrinted>2025-03-17T04:37:55Z</cp:lastPrinted>
  <dcterms:created xsi:type="dcterms:W3CDTF">2025-02-19T04:35:23Z</dcterms:created>
  <dcterms:modified xsi:type="dcterms:W3CDTF">2026-03-27T01:19:20Z</dcterms:modified>
  <cp:category/>
</cp:coreProperties>
</file>