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tabRatio="886" firstSheet="0" activeTab="0"/>
  </bookViews>
  <sheets>
    <sheet name="投票結果（比）" sheetId="1" r:id="rId1"/>
  </sheets>
  <definedNames>
    <definedName name="_xlnm.Print_Area" localSheetId="0">'投票結果（比）'!$A$1:$O$31</definedName>
  </definedNames>
  <calcPr fullCalcOnLoad="1"/>
</workbook>
</file>

<file path=xl/sharedStrings.xml><?xml version="1.0" encoding="utf-8"?>
<sst xmlns="http://schemas.openxmlformats.org/spreadsheetml/2006/main" count="42" uniqueCount="31">
  <si>
    <t>投票区</t>
  </si>
  <si>
    <t>男</t>
  </si>
  <si>
    <t>女</t>
  </si>
  <si>
    <t>計</t>
  </si>
  <si>
    <t>第　１</t>
  </si>
  <si>
    <t>第　２</t>
  </si>
  <si>
    <t>第　３</t>
  </si>
  <si>
    <t>第　４</t>
  </si>
  <si>
    <t>第　５</t>
  </si>
  <si>
    <t>第　６</t>
  </si>
  <si>
    <t>第　７</t>
  </si>
  <si>
    <t>第　８</t>
  </si>
  <si>
    <t>第　９</t>
  </si>
  <si>
    <t>第 10</t>
  </si>
  <si>
    <t>第 11</t>
  </si>
  <si>
    <t>第 12</t>
  </si>
  <si>
    <t>第 13</t>
  </si>
  <si>
    <t>第 14</t>
  </si>
  <si>
    <t>第 15</t>
  </si>
  <si>
    <t>第 16</t>
  </si>
  <si>
    <t>第 17</t>
  </si>
  <si>
    <t>計</t>
  </si>
  <si>
    <t>名簿登録者数</t>
  </si>
  <si>
    <t>当日有権者数</t>
  </si>
  <si>
    <t>投　票　者　数</t>
  </si>
  <si>
    <t>投　　票　　率</t>
  </si>
  <si>
    <t>第24回参議院議員通常選挙　投票結果</t>
  </si>
  <si>
    <t>◆国内</t>
  </si>
  <si>
    <t>◆在外</t>
  </si>
  <si>
    <t>◆合計（国内+在外）</t>
  </si>
  <si>
    <t>選挙名：参議院比例代表選出議員選挙（平成２８年７月１０日執行）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</si>
</sst>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0_ "/>
    <numFmt numFmtId="179" formatCode="#,##0.00_ "/>
    <numFmt numFmtId="180" formatCode="#,##0.00_);[Red]\(#,##0.00\)"/>
  </numFmts>
  <fonts count="5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7"/>
      <name val="明朝"/>
      <family val="1"/>
    </font>
    <font>
      <u val="single"/>
      <sz val="9.8"/>
      <color indexed="12"/>
      <name val="明朝"/>
      <family val="1"/>
    </font>
    <font>
      <u val="single"/>
      <sz val="9.8"/>
      <color indexed="36"/>
      <name val="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55" fillId="31" borderId="6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 shrinkToFit="1"/>
    </xf>
    <xf numFmtId="2" fontId="15" fillId="0" borderId="12" xfId="0" applyNumberFormat="1" applyFont="1" applyFill="1" applyBorder="1" applyAlignment="1">
      <alignment horizontal="right" vertical="center" shrinkToFit="1"/>
    </xf>
    <xf numFmtId="2" fontId="15" fillId="0" borderId="13" xfId="0" applyNumberFormat="1" applyFont="1" applyFill="1" applyBorder="1" applyAlignment="1">
      <alignment horizontal="right" vertical="center" shrinkToFit="1"/>
    </xf>
    <xf numFmtId="3" fontId="15" fillId="0" borderId="14" xfId="0" applyNumberFormat="1" applyFont="1" applyFill="1" applyBorder="1" applyAlignment="1">
      <alignment horizontal="right" vertical="center" shrinkToFit="1"/>
    </xf>
    <xf numFmtId="2" fontId="15" fillId="0" borderId="14" xfId="0" applyNumberFormat="1" applyFont="1" applyFill="1" applyBorder="1" applyAlignment="1">
      <alignment horizontal="right" vertical="center" shrinkToFit="1"/>
    </xf>
    <xf numFmtId="2" fontId="15" fillId="0" borderId="15" xfId="0" applyNumberFormat="1" applyFont="1" applyFill="1" applyBorder="1" applyAlignment="1">
      <alignment horizontal="right" vertical="center" shrinkToFit="1"/>
    </xf>
    <xf numFmtId="3" fontId="15" fillId="0" borderId="16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3" fontId="15" fillId="0" borderId="18" xfId="0" applyNumberFormat="1" applyFont="1" applyFill="1" applyBorder="1" applyAlignment="1">
      <alignment horizontal="right" vertical="center" shrinkToFit="1"/>
    </xf>
    <xf numFmtId="3" fontId="15" fillId="0" borderId="19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right" vertical="center" shrinkToFit="1"/>
    </xf>
    <xf numFmtId="3" fontId="15" fillId="0" borderId="15" xfId="0" applyNumberFormat="1" applyFont="1" applyFill="1" applyBorder="1" applyAlignment="1">
      <alignment horizontal="right" vertical="center" shrinkToFit="1"/>
    </xf>
    <xf numFmtId="3" fontId="15" fillId="0" borderId="21" xfId="0" applyNumberFormat="1" applyFont="1" applyFill="1" applyBorder="1" applyAlignment="1">
      <alignment horizontal="right" vertical="center" shrinkToFit="1"/>
    </xf>
    <xf numFmtId="3" fontId="15" fillId="0" borderId="13" xfId="0" applyNumberFormat="1" applyFont="1" applyFill="1" applyBorder="1" applyAlignment="1">
      <alignment horizontal="right" vertical="center" shrinkToFit="1"/>
    </xf>
    <xf numFmtId="2" fontId="15" fillId="0" borderId="16" xfId="0" applyNumberFormat="1" applyFont="1" applyFill="1" applyBorder="1" applyAlignment="1">
      <alignment horizontal="right" vertical="center" shrinkToFit="1"/>
    </xf>
    <xf numFmtId="2" fontId="15" fillId="0" borderId="17" xfId="0" applyNumberFormat="1" applyFont="1" applyFill="1" applyBorder="1" applyAlignment="1">
      <alignment horizontal="right" vertical="center" shrinkToFit="1"/>
    </xf>
    <xf numFmtId="3" fontId="15" fillId="0" borderId="22" xfId="0" applyNumberFormat="1" applyFont="1" applyFill="1" applyBorder="1" applyAlignment="1">
      <alignment horizontal="right" vertical="center" shrinkToFit="1"/>
    </xf>
    <xf numFmtId="3" fontId="15" fillId="0" borderId="23" xfId="0" applyNumberFormat="1" applyFont="1" applyFill="1" applyBorder="1" applyAlignment="1">
      <alignment horizontal="right" vertical="center" shrinkToFit="1"/>
    </xf>
    <xf numFmtId="3" fontId="15" fillId="0" borderId="24" xfId="0" applyNumberFormat="1" applyFont="1" applyFill="1" applyBorder="1" applyAlignment="1">
      <alignment horizontal="right" vertical="center" shrinkToFit="1"/>
    </xf>
    <xf numFmtId="3" fontId="15" fillId="0" borderId="25" xfId="0" applyNumberFormat="1" applyFont="1" applyFill="1" applyBorder="1" applyAlignment="1">
      <alignment horizontal="right" vertical="center" shrinkToFit="1"/>
    </xf>
    <xf numFmtId="3" fontId="15" fillId="0" borderId="26" xfId="0" applyNumberFormat="1" applyFont="1" applyFill="1" applyBorder="1" applyAlignment="1">
      <alignment horizontal="right" vertical="center" shrinkToFit="1"/>
    </xf>
    <xf numFmtId="2" fontId="15" fillId="0" borderId="22" xfId="0" applyNumberFormat="1" applyFont="1" applyFill="1" applyBorder="1" applyAlignment="1">
      <alignment horizontal="right" vertical="center" shrinkToFit="1"/>
    </xf>
    <xf numFmtId="2" fontId="15" fillId="0" borderId="23" xfId="0" applyNumberFormat="1" applyFont="1" applyFill="1" applyBorder="1" applyAlignment="1">
      <alignment horizontal="right" vertical="center" shrinkToFit="1"/>
    </xf>
    <xf numFmtId="2" fontId="15" fillId="0" borderId="26" xfId="0" applyNumberFormat="1" applyFont="1" applyFill="1" applyBorder="1" applyAlignment="1">
      <alignment horizontal="right" vertical="center" shrinkToFit="1"/>
    </xf>
    <xf numFmtId="3" fontId="22" fillId="6" borderId="27" xfId="0" applyNumberFormat="1" applyFont="1" applyFill="1" applyBorder="1" applyAlignment="1">
      <alignment horizontal="right" vertical="center" shrinkToFit="1"/>
    </xf>
    <xf numFmtId="3" fontId="22" fillId="6" borderId="28" xfId="0" applyNumberFormat="1" applyFont="1" applyFill="1" applyBorder="1" applyAlignment="1">
      <alignment horizontal="right" vertical="center" shrinkToFit="1"/>
    </xf>
    <xf numFmtId="3" fontId="22" fillId="6" borderId="29" xfId="0" applyNumberFormat="1" applyFont="1" applyFill="1" applyBorder="1" applyAlignment="1">
      <alignment horizontal="right" vertical="center" shrinkToFit="1"/>
    </xf>
    <xf numFmtId="3" fontId="22" fillId="6" borderId="30" xfId="0" applyNumberFormat="1" applyFont="1" applyFill="1" applyBorder="1" applyAlignment="1">
      <alignment horizontal="right" vertical="center" shrinkToFit="1"/>
    </xf>
    <xf numFmtId="3" fontId="22" fillId="6" borderId="31" xfId="0" applyNumberFormat="1" applyFont="1" applyFill="1" applyBorder="1" applyAlignment="1">
      <alignment horizontal="right" vertical="center" shrinkToFit="1"/>
    </xf>
    <xf numFmtId="2" fontId="22" fillId="6" borderId="27" xfId="0" applyNumberFormat="1" applyFont="1" applyFill="1" applyBorder="1" applyAlignment="1">
      <alignment horizontal="right" vertical="center" shrinkToFit="1"/>
    </xf>
    <xf numFmtId="2" fontId="22" fillId="6" borderId="28" xfId="0" applyNumberFormat="1" applyFont="1" applyFill="1" applyBorder="1" applyAlignment="1">
      <alignment horizontal="right" vertical="center" shrinkToFit="1"/>
    </xf>
    <xf numFmtId="2" fontId="22" fillId="6" borderId="31" xfId="0" applyNumberFormat="1" applyFont="1" applyFill="1" applyBorder="1" applyAlignment="1">
      <alignment horizontal="right" vertical="center" shrinkToFit="1"/>
    </xf>
    <xf numFmtId="0" fontId="22" fillId="7" borderId="32" xfId="0" applyFont="1" applyFill="1" applyBorder="1" applyAlignment="1">
      <alignment horizontal="center" vertical="center" shrinkToFit="1"/>
    </xf>
    <xf numFmtId="3" fontId="22" fillId="6" borderId="33" xfId="0" applyNumberFormat="1" applyFont="1" applyFill="1" applyBorder="1" applyAlignment="1">
      <alignment vertical="center" shrinkToFit="1"/>
    </xf>
    <xf numFmtId="3" fontId="22" fillId="6" borderId="34" xfId="0" applyNumberFormat="1" applyFont="1" applyFill="1" applyBorder="1" applyAlignment="1">
      <alignment vertical="center" shrinkToFit="1"/>
    </xf>
    <xf numFmtId="3" fontId="22" fillId="6" borderId="35" xfId="0" applyNumberFormat="1" applyFont="1" applyFill="1" applyBorder="1" applyAlignment="1">
      <alignment vertical="center" shrinkToFit="1"/>
    </xf>
    <xf numFmtId="2" fontId="22" fillId="6" borderId="33" xfId="0" applyNumberFormat="1" applyFont="1" applyFill="1" applyBorder="1" applyAlignment="1">
      <alignment vertical="center" shrinkToFit="1"/>
    </xf>
    <xf numFmtId="2" fontId="22" fillId="6" borderId="34" xfId="0" applyNumberFormat="1" applyFont="1" applyFill="1" applyBorder="1" applyAlignment="1">
      <alignment vertical="center" shrinkToFit="1"/>
    </xf>
    <xf numFmtId="2" fontId="22" fillId="6" borderId="35" xfId="0" applyNumberFormat="1" applyFont="1" applyFill="1" applyBorder="1" applyAlignment="1">
      <alignment vertical="center" shrinkToFit="1"/>
    </xf>
    <xf numFmtId="2" fontId="22" fillId="6" borderId="36" xfId="0" applyNumberFormat="1" applyFont="1" applyFill="1" applyBorder="1" applyAlignment="1">
      <alignment vertical="center" shrinkToFit="1"/>
    </xf>
    <xf numFmtId="0" fontId="22" fillId="7" borderId="37" xfId="0" applyFont="1" applyFill="1" applyBorder="1" applyAlignment="1">
      <alignment horizontal="center" vertical="center" shrinkToFit="1"/>
    </xf>
    <xf numFmtId="0" fontId="22" fillId="7" borderId="38" xfId="0" applyFont="1" applyFill="1" applyBorder="1" applyAlignment="1">
      <alignment horizontal="center" vertical="center" shrinkToFit="1"/>
    </xf>
    <xf numFmtId="0" fontId="22" fillId="7" borderId="39" xfId="0" applyFont="1" applyFill="1" applyBorder="1" applyAlignment="1">
      <alignment horizontal="center" vertical="center" shrinkToFit="1"/>
    </xf>
    <xf numFmtId="0" fontId="22" fillId="7" borderId="40" xfId="0" applyFont="1" applyFill="1" applyBorder="1" applyAlignment="1">
      <alignment horizontal="center" vertical="center" shrinkToFit="1"/>
    </xf>
    <xf numFmtId="0" fontId="22" fillId="7" borderId="41" xfId="0" applyFont="1" applyFill="1" applyBorder="1" applyAlignment="1">
      <alignment horizontal="center" vertical="center" shrinkToFit="1"/>
    </xf>
    <xf numFmtId="0" fontId="22" fillId="7" borderId="42" xfId="0" applyFont="1" applyFill="1" applyBorder="1" applyAlignment="1">
      <alignment horizontal="center" vertical="center" shrinkToFit="1"/>
    </xf>
    <xf numFmtId="0" fontId="22" fillId="7" borderId="43" xfId="0" applyFont="1" applyFill="1" applyBorder="1" applyAlignment="1">
      <alignment horizontal="center" vertical="center" shrinkToFit="1"/>
    </xf>
    <xf numFmtId="0" fontId="22" fillId="7" borderId="44" xfId="0" applyFont="1" applyFill="1" applyBorder="1" applyAlignment="1">
      <alignment horizontal="center" vertical="center" shrinkToFit="1"/>
    </xf>
    <xf numFmtId="0" fontId="22" fillId="7" borderId="45" xfId="0" applyFont="1" applyFill="1" applyBorder="1" applyAlignment="1">
      <alignment horizontal="center" vertical="center" shrinkToFit="1"/>
    </xf>
    <xf numFmtId="0" fontId="22" fillId="7" borderId="46" xfId="0" applyFont="1" applyFill="1" applyBorder="1" applyAlignment="1">
      <alignment horizontal="center" vertical="center" shrinkToFit="1"/>
    </xf>
    <xf numFmtId="0" fontId="22" fillId="7" borderId="47" xfId="0" applyFont="1" applyFill="1" applyBorder="1" applyAlignment="1">
      <alignment horizontal="center" vertical="center" shrinkToFit="1"/>
    </xf>
    <xf numFmtId="0" fontId="22" fillId="7" borderId="48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2" fillId="7" borderId="49" xfId="0" applyFont="1" applyFill="1" applyBorder="1" applyAlignment="1">
      <alignment horizontal="center" vertical="center" shrinkToFit="1"/>
    </xf>
    <xf numFmtId="0" fontId="22" fillId="7" borderId="50" xfId="0" applyFont="1" applyFill="1" applyBorder="1" applyAlignment="1">
      <alignment horizontal="center" vertical="center" shrinkToFit="1"/>
    </xf>
    <xf numFmtId="0" fontId="22" fillId="7" borderId="51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3:P30"/>
  <sheetViews>
    <sheetView tabSelected="1" view="pageBreakPreview" zoomScale="80" zoomScaleNormal="75" zoomScaleSheetLayoutView="80" zoomScalePageLayoutView="0" workbookViewId="0" topLeftCell="A1">
      <selection activeCell="Q12" sqref="Q12"/>
    </sheetView>
  </sheetViews>
  <sheetFormatPr defaultColWidth="8.33203125" defaultRowHeight="30" customHeight="1"/>
  <cols>
    <col min="1" max="1" width="3.66015625" style="1" customWidth="1"/>
    <col min="2" max="2" width="8.33203125" style="3" customWidth="1"/>
    <col min="3" max="5" width="8.33203125" style="3" hidden="1" customWidth="1"/>
    <col min="6" max="14" width="8.33203125" style="3" customWidth="1"/>
    <col min="15" max="15" width="1.66015625" style="4" customWidth="1"/>
    <col min="16" max="16" width="8.33203125" style="4" customWidth="1"/>
    <col min="17" max="16384" width="8.33203125" style="1" customWidth="1"/>
  </cols>
  <sheetData>
    <row r="3" spans="2:16" s="8" customFormat="1" ht="30" customHeight="1">
      <c r="B3" s="71" t="s">
        <v>26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"/>
      <c r="P3" s="7"/>
    </row>
    <row r="4" spans="2:16" s="10" customFormat="1" ht="30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</row>
    <row r="5" spans="2:16" s="13" customFormat="1" ht="30" customHeight="1">
      <c r="B5" s="18" t="s">
        <v>30</v>
      </c>
      <c r="C5" s="11"/>
      <c r="D5" s="11"/>
      <c r="E5" s="11"/>
      <c r="F5" s="11"/>
      <c r="G5" s="11"/>
      <c r="H5" s="11"/>
      <c r="J5" s="11"/>
      <c r="K5" s="11"/>
      <c r="L5" s="11"/>
      <c r="M5" s="11"/>
      <c r="N5" s="11"/>
      <c r="O5" s="12"/>
      <c r="P5" s="12"/>
    </row>
    <row r="6" spans="2:16" s="13" customFormat="1" ht="30" customHeight="1" thickBot="1">
      <c r="B6" s="16" t="s">
        <v>27</v>
      </c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2"/>
      <c r="P6" s="12"/>
    </row>
    <row r="7" spans="2:16" s="10" customFormat="1" ht="30" customHeight="1">
      <c r="B7" s="69" t="s">
        <v>0</v>
      </c>
      <c r="C7" s="72" t="s">
        <v>22</v>
      </c>
      <c r="D7" s="73"/>
      <c r="E7" s="74"/>
      <c r="F7" s="72" t="s">
        <v>23</v>
      </c>
      <c r="G7" s="73"/>
      <c r="H7" s="74"/>
      <c r="I7" s="72" t="s">
        <v>24</v>
      </c>
      <c r="J7" s="73"/>
      <c r="K7" s="74"/>
      <c r="L7" s="72" t="s">
        <v>25</v>
      </c>
      <c r="M7" s="73"/>
      <c r="N7" s="74"/>
      <c r="O7" s="7"/>
      <c r="P7" s="7"/>
    </row>
    <row r="8" spans="2:16" s="10" customFormat="1" ht="30" customHeight="1" thickBot="1">
      <c r="B8" s="70"/>
      <c r="C8" s="59" t="s">
        <v>1</v>
      </c>
      <c r="D8" s="60" t="s">
        <v>2</v>
      </c>
      <c r="E8" s="61" t="s">
        <v>3</v>
      </c>
      <c r="F8" s="62" t="s">
        <v>1</v>
      </c>
      <c r="G8" s="60" t="s">
        <v>2</v>
      </c>
      <c r="H8" s="63" t="s">
        <v>3</v>
      </c>
      <c r="I8" s="62" t="s">
        <v>1</v>
      </c>
      <c r="J8" s="60" t="s">
        <v>2</v>
      </c>
      <c r="K8" s="63" t="s">
        <v>3</v>
      </c>
      <c r="L8" s="59" t="s">
        <v>1</v>
      </c>
      <c r="M8" s="60" t="s">
        <v>2</v>
      </c>
      <c r="N8" s="63" t="s">
        <v>3</v>
      </c>
      <c r="O8" s="7"/>
      <c r="P8" s="7"/>
    </row>
    <row r="9" spans="2:16" ht="30" customHeight="1">
      <c r="B9" s="64" t="s">
        <v>4</v>
      </c>
      <c r="C9" s="25">
        <v>37</v>
      </c>
      <c r="D9" s="22">
        <v>39</v>
      </c>
      <c r="E9" s="27">
        <v>76</v>
      </c>
      <c r="F9" s="29">
        <v>36</v>
      </c>
      <c r="G9" s="22">
        <v>39</v>
      </c>
      <c r="H9" s="30">
        <v>75</v>
      </c>
      <c r="I9" s="29">
        <v>22</v>
      </c>
      <c r="J9" s="22">
        <v>22</v>
      </c>
      <c r="K9" s="30">
        <f aca="true" t="shared" si="0" ref="K9:K25">I9+J9</f>
        <v>44</v>
      </c>
      <c r="L9" s="33">
        <f aca="true" t="shared" si="1" ref="L9:N25">ROUND(I9/F9*100,2)</f>
        <v>61.11</v>
      </c>
      <c r="M9" s="23">
        <f t="shared" si="1"/>
        <v>56.41</v>
      </c>
      <c r="N9" s="24">
        <f t="shared" si="1"/>
        <v>58.67</v>
      </c>
      <c r="O9" s="5"/>
      <c r="P9" s="6"/>
    </row>
    <row r="10" spans="2:16" ht="30" customHeight="1">
      <c r="B10" s="65" t="s">
        <v>5</v>
      </c>
      <c r="C10" s="26">
        <v>1917</v>
      </c>
      <c r="D10" s="19">
        <v>2186</v>
      </c>
      <c r="E10" s="28">
        <v>4103</v>
      </c>
      <c r="F10" s="31">
        <v>1900</v>
      </c>
      <c r="G10" s="19">
        <v>2170</v>
      </c>
      <c r="H10" s="32">
        <v>4070</v>
      </c>
      <c r="I10" s="31">
        <v>1049</v>
      </c>
      <c r="J10" s="19">
        <v>1236</v>
      </c>
      <c r="K10" s="32">
        <f t="shared" si="0"/>
        <v>2285</v>
      </c>
      <c r="L10" s="34">
        <f t="shared" si="1"/>
        <v>55.21</v>
      </c>
      <c r="M10" s="20">
        <f t="shared" si="1"/>
        <v>56.96</v>
      </c>
      <c r="N10" s="21">
        <f t="shared" si="1"/>
        <v>56.14</v>
      </c>
      <c r="O10" s="5"/>
      <c r="P10" s="6"/>
    </row>
    <row r="11" spans="2:16" ht="30" customHeight="1">
      <c r="B11" s="65" t="s">
        <v>6</v>
      </c>
      <c r="C11" s="26">
        <v>242</v>
      </c>
      <c r="D11" s="19">
        <v>237</v>
      </c>
      <c r="E11" s="28">
        <v>479</v>
      </c>
      <c r="F11" s="31">
        <v>240</v>
      </c>
      <c r="G11" s="19">
        <v>234</v>
      </c>
      <c r="H11" s="32">
        <v>474</v>
      </c>
      <c r="I11" s="31">
        <v>144</v>
      </c>
      <c r="J11" s="19">
        <v>156</v>
      </c>
      <c r="K11" s="32">
        <f t="shared" si="0"/>
        <v>300</v>
      </c>
      <c r="L11" s="34">
        <f t="shared" si="1"/>
        <v>60</v>
      </c>
      <c r="M11" s="20">
        <f t="shared" si="1"/>
        <v>66.67</v>
      </c>
      <c r="N11" s="21">
        <f t="shared" si="1"/>
        <v>63.29</v>
      </c>
      <c r="O11" s="5"/>
      <c r="P11" s="6"/>
    </row>
    <row r="12" spans="2:16" ht="30" customHeight="1">
      <c r="B12" s="65" t="s">
        <v>7</v>
      </c>
      <c r="C12" s="26">
        <v>2472</v>
      </c>
      <c r="D12" s="19">
        <v>2734</v>
      </c>
      <c r="E12" s="28">
        <v>5206</v>
      </c>
      <c r="F12" s="31">
        <v>2460</v>
      </c>
      <c r="G12" s="19">
        <v>2722</v>
      </c>
      <c r="H12" s="32">
        <v>5182</v>
      </c>
      <c r="I12" s="31">
        <v>1492</v>
      </c>
      <c r="J12" s="19">
        <v>1706</v>
      </c>
      <c r="K12" s="32">
        <f t="shared" si="0"/>
        <v>3198</v>
      </c>
      <c r="L12" s="34">
        <f t="shared" si="1"/>
        <v>60.65</v>
      </c>
      <c r="M12" s="20">
        <f t="shared" si="1"/>
        <v>62.67</v>
      </c>
      <c r="N12" s="21">
        <f t="shared" si="1"/>
        <v>61.71</v>
      </c>
      <c r="O12" s="5"/>
      <c r="P12" s="6"/>
    </row>
    <row r="13" spans="2:16" ht="30" customHeight="1">
      <c r="B13" s="65" t="s">
        <v>8</v>
      </c>
      <c r="C13" s="26">
        <v>1091</v>
      </c>
      <c r="D13" s="19">
        <v>1207</v>
      </c>
      <c r="E13" s="28">
        <v>2298</v>
      </c>
      <c r="F13" s="31">
        <v>1085</v>
      </c>
      <c r="G13" s="19">
        <v>1203</v>
      </c>
      <c r="H13" s="32">
        <v>2288</v>
      </c>
      <c r="I13" s="31">
        <v>684</v>
      </c>
      <c r="J13" s="19">
        <v>731</v>
      </c>
      <c r="K13" s="32">
        <f t="shared" si="0"/>
        <v>1415</v>
      </c>
      <c r="L13" s="34">
        <f t="shared" si="1"/>
        <v>63.04</v>
      </c>
      <c r="M13" s="20">
        <f t="shared" si="1"/>
        <v>60.76</v>
      </c>
      <c r="N13" s="21">
        <f t="shared" si="1"/>
        <v>61.84</v>
      </c>
      <c r="O13" s="5"/>
      <c r="P13" s="6"/>
    </row>
    <row r="14" spans="2:16" ht="30" customHeight="1">
      <c r="B14" s="65" t="s">
        <v>9</v>
      </c>
      <c r="C14" s="26">
        <v>1480</v>
      </c>
      <c r="D14" s="19">
        <v>1926</v>
      </c>
      <c r="E14" s="28">
        <v>3406</v>
      </c>
      <c r="F14" s="31">
        <v>1475</v>
      </c>
      <c r="G14" s="19">
        <v>1918</v>
      </c>
      <c r="H14" s="32">
        <v>3393</v>
      </c>
      <c r="I14" s="31">
        <v>840</v>
      </c>
      <c r="J14" s="19">
        <v>1123</v>
      </c>
      <c r="K14" s="32">
        <f t="shared" si="0"/>
        <v>1963</v>
      </c>
      <c r="L14" s="34">
        <f t="shared" si="1"/>
        <v>56.95</v>
      </c>
      <c r="M14" s="20">
        <f t="shared" si="1"/>
        <v>58.55</v>
      </c>
      <c r="N14" s="21">
        <f t="shared" si="1"/>
        <v>57.85</v>
      </c>
      <c r="O14" s="5"/>
      <c r="P14" s="6"/>
    </row>
    <row r="15" spans="2:16" ht="30" customHeight="1">
      <c r="B15" s="65" t="s">
        <v>10</v>
      </c>
      <c r="C15" s="26">
        <v>560</v>
      </c>
      <c r="D15" s="19">
        <v>686</v>
      </c>
      <c r="E15" s="28">
        <v>1246</v>
      </c>
      <c r="F15" s="31">
        <v>557</v>
      </c>
      <c r="G15" s="19">
        <v>683</v>
      </c>
      <c r="H15" s="32">
        <v>1240</v>
      </c>
      <c r="I15" s="31">
        <v>343</v>
      </c>
      <c r="J15" s="19">
        <v>421</v>
      </c>
      <c r="K15" s="32">
        <f t="shared" si="0"/>
        <v>764</v>
      </c>
      <c r="L15" s="34">
        <f t="shared" si="1"/>
        <v>61.58</v>
      </c>
      <c r="M15" s="20">
        <f t="shared" si="1"/>
        <v>61.64</v>
      </c>
      <c r="N15" s="21">
        <f t="shared" si="1"/>
        <v>61.61</v>
      </c>
      <c r="O15" s="5"/>
      <c r="P15" s="6"/>
    </row>
    <row r="16" spans="2:16" ht="30" customHeight="1">
      <c r="B16" s="65" t="s">
        <v>11</v>
      </c>
      <c r="C16" s="26">
        <v>281</v>
      </c>
      <c r="D16" s="19">
        <v>313</v>
      </c>
      <c r="E16" s="28">
        <v>594</v>
      </c>
      <c r="F16" s="31">
        <v>278</v>
      </c>
      <c r="G16" s="19">
        <v>312</v>
      </c>
      <c r="H16" s="32">
        <v>590</v>
      </c>
      <c r="I16" s="31">
        <v>185</v>
      </c>
      <c r="J16" s="19">
        <v>220</v>
      </c>
      <c r="K16" s="32">
        <f t="shared" si="0"/>
        <v>405</v>
      </c>
      <c r="L16" s="34">
        <f t="shared" si="1"/>
        <v>66.55</v>
      </c>
      <c r="M16" s="20">
        <f t="shared" si="1"/>
        <v>70.51</v>
      </c>
      <c r="N16" s="21">
        <f t="shared" si="1"/>
        <v>68.64</v>
      </c>
      <c r="O16" s="5"/>
      <c r="P16" s="6"/>
    </row>
    <row r="17" spans="2:16" ht="30" customHeight="1">
      <c r="B17" s="65" t="s">
        <v>12</v>
      </c>
      <c r="C17" s="26">
        <v>522</v>
      </c>
      <c r="D17" s="19">
        <v>543</v>
      </c>
      <c r="E17" s="28">
        <v>1065</v>
      </c>
      <c r="F17" s="31">
        <v>522</v>
      </c>
      <c r="G17" s="19">
        <v>541</v>
      </c>
      <c r="H17" s="32">
        <v>1063</v>
      </c>
      <c r="I17" s="31">
        <v>323</v>
      </c>
      <c r="J17" s="19">
        <v>310</v>
      </c>
      <c r="K17" s="32">
        <f t="shared" si="0"/>
        <v>633</v>
      </c>
      <c r="L17" s="34">
        <f t="shared" si="1"/>
        <v>61.88</v>
      </c>
      <c r="M17" s="20">
        <f t="shared" si="1"/>
        <v>57.3</v>
      </c>
      <c r="N17" s="21">
        <f t="shared" si="1"/>
        <v>59.55</v>
      </c>
      <c r="O17" s="5"/>
      <c r="P17" s="6"/>
    </row>
    <row r="18" spans="2:16" ht="30" customHeight="1">
      <c r="B18" s="65" t="s">
        <v>13</v>
      </c>
      <c r="C18" s="26">
        <v>363</v>
      </c>
      <c r="D18" s="19">
        <v>362</v>
      </c>
      <c r="E18" s="28">
        <v>725</v>
      </c>
      <c r="F18" s="31">
        <v>363</v>
      </c>
      <c r="G18" s="19">
        <v>361</v>
      </c>
      <c r="H18" s="32">
        <v>724</v>
      </c>
      <c r="I18" s="31">
        <v>231</v>
      </c>
      <c r="J18" s="19">
        <v>206</v>
      </c>
      <c r="K18" s="32">
        <f t="shared" si="0"/>
        <v>437</v>
      </c>
      <c r="L18" s="34">
        <f t="shared" si="1"/>
        <v>63.64</v>
      </c>
      <c r="M18" s="20">
        <f t="shared" si="1"/>
        <v>57.06</v>
      </c>
      <c r="N18" s="21">
        <f t="shared" si="1"/>
        <v>60.36</v>
      </c>
      <c r="O18" s="5"/>
      <c r="P18" s="6"/>
    </row>
    <row r="19" spans="2:16" ht="30" customHeight="1">
      <c r="B19" s="65" t="s">
        <v>14</v>
      </c>
      <c r="C19" s="26">
        <v>1983</v>
      </c>
      <c r="D19" s="19">
        <v>2208</v>
      </c>
      <c r="E19" s="28">
        <v>4191</v>
      </c>
      <c r="F19" s="31">
        <v>1976</v>
      </c>
      <c r="G19" s="19">
        <v>2203</v>
      </c>
      <c r="H19" s="32">
        <v>4179</v>
      </c>
      <c r="I19" s="31">
        <v>1193</v>
      </c>
      <c r="J19" s="19">
        <v>1336</v>
      </c>
      <c r="K19" s="32">
        <f t="shared" si="0"/>
        <v>2529</v>
      </c>
      <c r="L19" s="34">
        <f t="shared" si="1"/>
        <v>60.37</v>
      </c>
      <c r="M19" s="20">
        <f t="shared" si="1"/>
        <v>60.64</v>
      </c>
      <c r="N19" s="21">
        <f t="shared" si="1"/>
        <v>60.52</v>
      </c>
      <c r="O19" s="5"/>
      <c r="P19" s="6"/>
    </row>
    <row r="20" spans="2:16" ht="30" customHeight="1">
      <c r="B20" s="65" t="s">
        <v>15</v>
      </c>
      <c r="C20" s="26">
        <v>1806</v>
      </c>
      <c r="D20" s="19">
        <v>1976</v>
      </c>
      <c r="E20" s="28">
        <v>3782</v>
      </c>
      <c r="F20" s="31">
        <v>1789</v>
      </c>
      <c r="G20" s="19">
        <v>1967</v>
      </c>
      <c r="H20" s="32">
        <v>3756</v>
      </c>
      <c r="I20" s="31">
        <v>1031</v>
      </c>
      <c r="J20" s="19">
        <v>1098</v>
      </c>
      <c r="K20" s="32">
        <f t="shared" si="0"/>
        <v>2129</v>
      </c>
      <c r="L20" s="34">
        <f t="shared" si="1"/>
        <v>57.63</v>
      </c>
      <c r="M20" s="20">
        <f t="shared" si="1"/>
        <v>55.82</v>
      </c>
      <c r="N20" s="21">
        <f t="shared" si="1"/>
        <v>56.68</v>
      </c>
      <c r="O20" s="5"/>
      <c r="P20" s="6"/>
    </row>
    <row r="21" spans="2:16" ht="30" customHeight="1">
      <c r="B21" s="65" t="s">
        <v>16</v>
      </c>
      <c r="C21" s="26">
        <v>132</v>
      </c>
      <c r="D21" s="19">
        <v>138</v>
      </c>
      <c r="E21" s="28">
        <v>270</v>
      </c>
      <c r="F21" s="31">
        <v>132</v>
      </c>
      <c r="G21" s="19">
        <v>138</v>
      </c>
      <c r="H21" s="32">
        <v>270</v>
      </c>
      <c r="I21" s="31">
        <v>89</v>
      </c>
      <c r="J21" s="19">
        <v>86</v>
      </c>
      <c r="K21" s="32">
        <f t="shared" si="0"/>
        <v>175</v>
      </c>
      <c r="L21" s="34">
        <f t="shared" si="1"/>
        <v>67.42</v>
      </c>
      <c r="M21" s="20">
        <f t="shared" si="1"/>
        <v>62.32</v>
      </c>
      <c r="N21" s="21">
        <f t="shared" si="1"/>
        <v>64.81</v>
      </c>
      <c r="O21" s="5"/>
      <c r="P21" s="6"/>
    </row>
    <row r="22" spans="2:16" ht="30" customHeight="1">
      <c r="B22" s="65" t="s">
        <v>17</v>
      </c>
      <c r="C22" s="26">
        <v>224</v>
      </c>
      <c r="D22" s="19">
        <v>272</v>
      </c>
      <c r="E22" s="28">
        <v>496</v>
      </c>
      <c r="F22" s="31">
        <v>223</v>
      </c>
      <c r="G22" s="19">
        <v>272</v>
      </c>
      <c r="H22" s="32">
        <v>495</v>
      </c>
      <c r="I22" s="31">
        <v>123</v>
      </c>
      <c r="J22" s="19">
        <v>149</v>
      </c>
      <c r="K22" s="32">
        <f t="shared" si="0"/>
        <v>272</v>
      </c>
      <c r="L22" s="34">
        <f t="shared" si="1"/>
        <v>55.16</v>
      </c>
      <c r="M22" s="20">
        <f t="shared" si="1"/>
        <v>54.78</v>
      </c>
      <c r="N22" s="21">
        <f t="shared" si="1"/>
        <v>54.95</v>
      </c>
      <c r="O22" s="5"/>
      <c r="P22" s="6"/>
    </row>
    <row r="23" spans="2:16" ht="30" customHeight="1">
      <c r="B23" s="65" t="s">
        <v>18</v>
      </c>
      <c r="C23" s="26">
        <v>156</v>
      </c>
      <c r="D23" s="19">
        <v>181</v>
      </c>
      <c r="E23" s="28">
        <v>337</v>
      </c>
      <c r="F23" s="31">
        <v>155</v>
      </c>
      <c r="G23" s="19">
        <v>180</v>
      </c>
      <c r="H23" s="32">
        <v>335</v>
      </c>
      <c r="I23" s="31">
        <v>101</v>
      </c>
      <c r="J23" s="19">
        <v>120</v>
      </c>
      <c r="K23" s="32">
        <f t="shared" si="0"/>
        <v>221</v>
      </c>
      <c r="L23" s="34">
        <f t="shared" si="1"/>
        <v>65.16</v>
      </c>
      <c r="M23" s="20">
        <f t="shared" si="1"/>
        <v>66.67</v>
      </c>
      <c r="N23" s="21">
        <f t="shared" si="1"/>
        <v>65.97</v>
      </c>
      <c r="O23" s="5"/>
      <c r="P23" s="6"/>
    </row>
    <row r="24" spans="2:16" ht="30" customHeight="1">
      <c r="B24" s="65" t="s">
        <v>19</v>
      </c>
      <c r="C24" s="26">
        <v>44</v>
      </c>
      <c r="D24" s="19">
        <v>48</v>
      </c>
      <c r="E24" s="28">
        <v>92</v>
      </c>
      <c r="F24" s="31">
        <v>44</v>
      </c>
      <c r="G24" s="19">
        <v>48</v>
      </c>
      <c r="H24" s="32">
        <v>92</v>
      </c>
      <c r="I24" s="31">
        <v>23</v>
      </c>
      <c r="J24" s="19">
        <v>22</v>
      </c>
      <c r="K24" s="32">
        <f t="shared" si="0"/>
        <v>45</v>
      </c>
      <c r="L24" s="34">
        <f t="shared" si="1"/>
        <v>52.27</v>
      </c>
      <c r="M24" s="20">
        <f t="shared" si="1"/>
        <v>45.83</v>
      </c>
      <c r="N24" s="21">
        <f t="shared" si="1"/>
        <v>48.91</v>
      </c>
      <c r="O24" s="5"/>
      <c r="P24" s="6"/>
    </row>
    <row r="25" spans="2:16" ht="30" customHeight="1" thickBot="1">
      <c r="B25" s="66" t="s">
        <v>20</v>
      </c>
      <c r="C25" s="35">
        <v>26</v>
      </c>
      <c r="D25" s="36">
        <v>36</v>
      </c>
      <c r="E25" s="37">
        <v>62</v>
      </c>
      <c r="F25" s="38">
        <v>26</v>
      </c>
      <c r="G25" s="36">
        <v>36</v>
      </c>
      <c r="H25" s="39">
        <v>62</v>
      </c>
      <c r="I25" s="38">
        <v>15</v>
      </c>
      <c r="J25" s="36">
        <v>17</v>
      </c>
      <c r="K25" s="39">
        <f t="shared" si="0"/>
        <v>32</v>
      </c>
      <c r="L25" s="40">
        <f t="shared" si="1"/>
        <v>57.69</v>
      </c>
      <c r="M25" s="41">
        <f t="shared" si="1"/>
        <v>47.22</v>
      </c>
      <c r="N25" s="42">
        <f t="shared" si="1"/>
        <v>51.61</v>
      </c>
      <c r="O25" s="5"/>
      <c r="P25" s="6"/>
    </row>
    <row r="26" spans="2:16" ht="30" customHeight="1" thickBot="1">
      <c r="B26" s="68" t="s">
        <v>21</v>
      </c>
      <c r="C26" s="43">
        <f aca="true" t="shared" si="2" ref="C26:K26">SUM(C9:C25)</f>
        <v>13336</v>
      </c>
      <c r="D26" s="44">
        <f t="shared" si="2"/>
        <v>15092</v>
      </c>
      <c r="E26" s="45">
        <f t="shared" si="2"/>
        <v>28428</v>
      </c>
      <c r="F26" s="46">
        <f t="shared" si="2"/>
        <v>13261</v>
      </c>
      <c r="G26" s="44">
        <f t="shared" si="2"/>
        <v>15027</v>
      </c>
      <c r="H26" s="47">
        <f t="shared" si="2"/>
        <v>28288</v>
      </c>
      <c r="I26" s="46">
        <f t="shared" si="2"/>
        <v>7888</v>
      </c>
      <c r="J26" s="44">
        <f t="shared" si="2"/>
        <v>8959</v>
      </c>
      <c r="K26" s="47">
        <f t="shared" si="2"/>
        <v>16847</v>
      </c>
      <c r="L26" s="48">
        <f>ROUND(I26/F26*100,2)</f>
        <v>59.48</v>
      </c>
      <c r="M26" s="49">
        <f>ROUND(J26/G26*100,2)</f>
        <v>59.62</v>
      </c>
      <c r="N26" s="50">
        <f>ROUND(K26/H26*100,2)</f>
        <v>59.56</v>
      </c>
      <c r="O26" s="5"/>
      <c r="P26" s="5"/>
    </row>
    <row r="27" spans="2:14" ht="30" customHeight="1" thickBot="1">
      <c r="B27" s="16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30" customHeight="1" thickBot="1">
      <c r="B28" s="51" t="s">
        <v>7</v>
      </c>
      <c r="C28" s="52">
        <v>8</v>
      </c>
      <c r="D28" s="53">
        <v>8</v>
      </c>
      <c r="E28" s="54">
        <v>16</v>
      </c>
      <c r="F28" s="52">
        <v>8</v>
      </c>
      <c r="G28" s="53">
        <v>8</v>
      </c>
      <c r="H28" s="54">
        <v>16</v>
      </c>
      <c r="I28" s="52">
        <v>1</v>
      </c>
      <c r="J28" s="53">
        <v>1</v>
      </c>
      <c r="K28" s="54">
        <f>I28+J28</f>
        <v>2</v>
      </c>
      <c r="L28" s="55">
        <f>ROUND(I28/F28*100,2)</f>
        <v>12.5</v>
      </c>
      <c r="M28" s="56">
        <f>ROUND(J28/G28*100,2)</f>
        <v>12.5</v>
      </c>
      <c r="N28" s="57">
        <f>ROUND(K28/H28*100,2)</f>
        <v>12.5</v>
      </c>
    </row>
    <row r="29" spans="2:14" ht="30" customHeight="1" thickBot="1">
      <c r="B29" s="17" t="s">
        <v>29</v>
      </c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5"/>
      <c r="N29" s="15"/>
    </row>
    <row r="30" spans="2:14" ht="30" customHeight="1" thickBot="1">
      <c r="B30" s="67" t="s">
        <v>3</v>
      </c>
      <c r="C30" s="52">
        <f>SUM(C26,C28)</f>
        <v>13344</v>
      </c>
      <c r="D30" s="53">
        <f aca="true" t="shared" si="3" ref="D30:K30">SUM(D26,D28)</f>
        <v>15100</v>
      </c>
      <c r="E30" s="54">
        <f t="shared" si="3"/>
        <v>28444</v>
      </c>
      <c r="F30" s="52">
        <f t="shared" si="3"/>
        <v>13269</v>
      </c>
      <c r="G30" s="53">
        <f t="shared" si="3"/>
        <v>15035</v>
      </c>
      <c r="H30" s="54">
        <f t="shared" si="3"/>
        <v>28304</v>
      </c>
      <c r="I30" s="52">
        <f t="shared" si="3"/>
        <v>7889</v>
      </c>
      <c r="J30" s="53">
        <f t="shared" si="3"/>
        <v>8960</v>
      </c>
      <c r="K30" s="54">
        <f t="shared" si="3"/>
        <v>16849</v>
      </c>
      <c r="L30" s="58">
        <f>ROUND(I30/F30*100,2)</f>
        <v>59.45</v>
      </c>
      <c r="M30" s="56">
        <f>ROUND(J30/G30*100,2)</f>
        <v>59.59</v>
      </c>
      <c r="N30" s="57">
        <f>ROUND(K30/H30*100,2)</f>
        <v>59.53</v>
      </c>
    </row>
  </sheetData>
  <sheetProtection/>
  <mergeCells count="6">
    <mergeCell ref="B3:N3"/>
    <mergeCell ref="B7:B8"/>
    <mergeCell ref="C7:E7"/>
    <mergeCell ref="F7:H7"/>
    <mergeCell ref="I7:K7"/>
    <mergeCell ref="L7:N7"/>
  </mergeCells>
  <printOptions/>
  <pageMargins left="0.4724409448818898" right="0.4724409448818898" top="0.551181102362204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重信町役場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重信町選挙管理委員会</dc:creator>
  <cp:keywords/>
  <dc:description/>
  <cp:lastModifiedBy>stk</cp:lastModifiedBy>
  <cp:lastPrinted>2016-07-15T02:53:45Z</cp:lastPrinted>
  <dcterms:created xsi:type="dcterms:W3CDTF">1998-08-18T06:11:14Z</dcterms:created>
  <dcterms:modified xsi:type="dcterms:W3CDTF">2016-07-15T02:58:02Z</dcterms:modified>
  <cp:category/>
  <cp:version/>
  <cp:contentType/>
  <cp:contentStatus/>
</cp:coreProperties>
</file>