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RDRSRV2\redirect\JN64014\Desktop\財政状況資料集\"/>
    </mc:Choice>
  </mc:AlternateContent>
  <bookViews>
    <workbookView xWindow="0" yWindow="0" windowWidth="20490" windowHeight="7680" tabRatio="8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<sst xmlns="http://schemas.openxmlformats.org/spreadsheetml/2006/main" count="1136" uniqueCount="629">
  <si>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</si>
  <si>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</si>
  <si>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</si>
  <si>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</si>
  <si>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</si>
  <si>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</si>
  <si>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</si>
  <si>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</si>
  <si>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</si>
  <si>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</si>
  <si>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</si>
  <si>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</si>
  <si>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</si>
  <si>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</si>
  <si>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</si>
  <si>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</si>
  <si>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</si>
  <si>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</si>
  <si>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</si>
  <si>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</si>
  <si>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</si>
  <si>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</si>
  <si>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</si>
  <si>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</si>
  <si>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</si>
  <si>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</si>
  <si>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</si>
  <si>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</si>
  <si>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</si>
  <si>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</si>
  <si>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</si>
  <si>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</si>
  <si>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</si>
  <si>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</si>
  <si>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</si>
  <si>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</si>
  <si>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</si>
  <si>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</si>
  <si>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</si>
  <si>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</si>
  <si>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</si>
  <si>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</si>
  <si>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</si>
  <si>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</si>
  <si>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</si>
  <si>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</si>
  <si>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</si>
  <si>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</si>
  <si>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</si>
  <si>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</si>
  <si>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</si>
  <si>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</si>
  <si>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</si>
  <si>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</si>
  <si>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</si>
  <si>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</si>
  <si>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</si>
  <si>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</si>
  <si>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</si>
  <si>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</si>
  <si>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</si>
  <si>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</si>
  <si>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</si>
  <si>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</si>
  <si>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</si>
  <si>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</si>
  <si>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</si>
  <si>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</si>
  <si>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</si>
  <si>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</si>
  <si>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</si>
  <si>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</si>
  <si>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</si>
  <si>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</si>
  <si>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</si>
  <si>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</si>
  <si>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</si>
  <si>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</si>
  <si>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</si>
  <si>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</si>
  <si>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</si>
  <si>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</si>
  <si>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</si>
  <si>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</si>
  <si>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</si>
  <si>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</si>
  <si>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</si>
  <si>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</si>
  <si>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</si>
  <si>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</si>
  <si>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</si>
  <si>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</si>
  <si>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</si>
  <si>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</si>
  <si>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</si>
  <si>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</si>
  <si>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</si>
  <si>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</si>
  <si>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</si>
  <si>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</si>
  <si>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</si>
  <si>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</si>
  <si>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</si>
  <si>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</si>
  <si>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</si>
  <si>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</si>
  <si>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</si>
  <si>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</si>
  <si>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</si>
  <si>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</si>
  <si>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</si>
  <si>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</si>
  <si>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</si>
  <si>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</si>
  <si>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</si>
  <si>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</si>
  <si>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</si>
  <si>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</si>
  <si>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</si>
  <si>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</si>
  <si>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</si>
  <si>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</si>
  <si>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</si>
  <si>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</si>
  <si>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</si>
  <si>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</si>
  <si>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</si>
  <si>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</si>
  <si>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</si>
  <si>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</si>
  <si>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</si>
  <si>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</si>
  <si>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</si>
  <si>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</si>
  <si>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</si>
  <si>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</si>
  <si>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</si>
  <si>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</si>
  <si>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</si>
  <si>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</si>
  <si>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</si>
  <si>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</si>
  <si>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</si>
  <si>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</si>
  <si>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</si>
  <si>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</si>
  <si>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</si>
  <si>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</si>
  <si>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</si>
  <si>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</si>
  <si>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</si>
  <si>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</si>
  <si>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</si>
  <si>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</si>
  <si>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</si>
  <si>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</si>
  <si>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</si>
  <si>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</si>
  <si>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</si>
  <si>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</si>
  <si>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</si>
  <si>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</si>
  <si>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</si>
  <si>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</si>
  <si>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</si>
  <si>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</si>
  <si>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</si>
  <si>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</si>
  <si>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</si>
  <si>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</si>
  <si>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</si>
  <si>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</si>
  <si>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</si>
  <si>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</si>
  <si>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</si>
  <si>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</si>
  <si>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</si>
  <si>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</si>
  <si>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</si>
  <si>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</si>
  <si>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</si>
  <si>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</si>
  <si>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</si>
  <si>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</si>
  <si>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</si>
  <si>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</si>
  <si>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</si>
  <si>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</si>
  <si>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</si>
  <si>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</si>
  <si>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</si>
  <si>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</si>
  <si>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</si>
  <si>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</si>
  <si>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</si>
  <si>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</si>
  <si>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</si>
  <si>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</si>
  <si>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</si>
  <si>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</si>
  <si>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</si>
  <si>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</si>
  <si>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</si>
  <si>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</si>
  <si>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</si>
  <si>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</si>
  <si>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</si>
  <si>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</si>
  <si>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</si>
  <si>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</si>
  <si>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</si>
  <si>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愛媛県東温市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</si>
  <si>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</si>
  <si>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</si>
  <si>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</si>
  <si>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</si>
  <si>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</si>
  <si>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</si>
  <si>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</si>
  <si>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</si>
  <si>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</si>
  <si>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</si>
  <si>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</si>
  <si>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</si>
  <si>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</si>
  <si>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</si>
  <si>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</si>
  <si>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</si>
  <si>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</si>
  <si>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</si>
  <si>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</si>
  <si>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</si>
  <si>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</si>
  <si>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</si>
  <si>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</si>
  <si>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</si>
  <si>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</si>
  <si>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</si>
  <si>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</si>
  <si>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</si>
  <si>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</si>
  <si>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</si>
  <si>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</si>
  <si>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</si>
  <si>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</si>
  <si>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</si>
  <si>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</si>
  <si>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</si>
  <si>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</si>
  <si>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</si>
  <si>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</si>
  <si>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</si>
  <si>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</si>
  <si>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</si>
  <si>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</si>
  <si>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</si>
  <si>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</si>
  <si>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</si>
  <si>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</si>
  <si>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</si>
  <si>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</si>
  <si>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</si>
  <si>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</si>
  <si>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</si>
  <si>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</si>
  <si>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</si>
  <si>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</si>
  <si>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</si>
  <si>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</si>
  <si>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</si>
  <si>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</si>
  <si>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</si>
  <si>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</si>
  <si>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</si>
  <si>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</si>
  <si>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</si>
  <si>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</si>
  <si>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</si>
  <si>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</si>
  <si>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</si>
  <si>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</si>
  <si>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</si>
  <si>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</si>
  <si>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</si>
  <si>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</si>
  <si>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</si>
  <si>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</si>
  <si>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</si>
  <si>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</si>
  <si>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</si>
  <si>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</si>
  <si>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</si>
  <si>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</si>
  <si>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</si>
  <si>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</si>
  <si>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</si>
  <si>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</si>
  <si>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</si>
  <si>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</si>
  <si>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</si>
  <si>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</si>
  <si>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</si>
  <si>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</si>
  <si>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</si>
  <si>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</si>
  <si>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</si>
  <si>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</si>
  <si>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</si>
  <si>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</si>
  <si>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</si>
  <si>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</si>
  <si>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</si>
  <si>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</si>
  <si>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</si>
  <si>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</si>
  <si>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</si>
  <si>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</si>
  <si>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</si>
  <si>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</si>
  <si>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</si>
  <si>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</si>
  <si>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</si>
  <si>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</si>
  <si>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</si>
  <si>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</si>
  <si>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</si>
  <si>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</si>
  <si>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</si>
  <si>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</si>
  <si>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</si>
  <si>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</si>
  <si>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</si>
  <si>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</si>
  <si>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</si>
  <si>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</si>
  <si>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</si>
  <si>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</si>
  <si>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</si>
  <si>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</si>
  <si>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</si>
  <si>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</si>
  <si>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</si>
  <si>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</si>
  <si>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</si>
  <si>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</si>
  <si>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</si>
  <si>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</si>
  <si>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</si>
  <si>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</si>
  <si>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</si>
  <si>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</si>
  <si>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</si>
  <si>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</si>
  <si>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</si>
  <si>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</si>
  <si>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</si>
  <si>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</si>
  <si>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</si>
  <si>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</si>
  <si>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</si>
  <si>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</si>
  <si>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愛媛県東温市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</si>
  <si>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</si>
  <si>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</si>
  <si>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</si>
  <si>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</si>
  <si>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</si>
  <si>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</si>
  <si>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</si>
  <si>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</si>
  <si>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</si>
  <si>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</si>
  <si>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</si>
  <si>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</si>
  <si>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</si>
  <si>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</si>
  <si>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</si>
  <si>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</si>
  <si>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</si>
  <si>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</si>
  <si>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</si>
  <si>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</si>
  <si>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</si>
  <si>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</si>
  <si>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</si>
  <si>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</si>
  <si>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</si>
  <si>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</si>
  <si>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</si>
  <si>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</si>
  <si>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</si>
  <si>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</si>
  <si>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</si>
  <si>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</si>
  <si>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</si>
  <si>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</si>
  <si>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</si>
  <si>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</si>
  <si>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</si>
  <si>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</si>
  <si>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</si>
  <si>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</si>
  <si>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t>
    <phoneticPr fontId="5"/>
  </si>
  <si>
    <t>法非適用企業</t>
    <phoneticPr fontId="5"/>
  </si>
  <si>
    <t>農業集落排水特別会計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</si>
  <si>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</si>
  <si>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</si>
  <si>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</si>
  <si>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</si>
  <si>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</si>
  <si>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</si>
  <si>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</si>
  <si>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</si>
  <si>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</si>
  <si>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</si>
  <si>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</si>
  <si>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</si>
  <si>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</si>
  <si>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</si>
  <si>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</si>
  <si>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</si>
  <si>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</si>
  <si>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</si>
  <si>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</si>
  <si>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</si>
  <si>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</si>
  <si>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</si>
  <si>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</si>
  <si>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</si>
  <si>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</si>
  <si>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</si>
  <si>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</si>
  <si>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</si>
  <si>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</si>
  <si>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</si>
  <si>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</si>
  <si>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</si>
  <si>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</si>
  <si>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</si>
  <si>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</si>
  <si>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</si>
  <si>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</si>
  <si>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</si>
  <si>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</si>
  <si>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</si>
  <si>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</si>
  <si>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</si>
  <si>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</si>
  <si>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</si>
  <si>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</si>
  <si>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</si>
  <si>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</si>
  <si>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</si>
  <si>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</si>
  <si>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</si>
  <si>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</si>
  <si>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</si>
  <si>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</si>
  <si>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</si>
  <si>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</si>
  <si>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</si>
  <si>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</si>
  <si>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</si>
  <si>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</si>
  <si>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</si>
  <si>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</si>
  <si>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</si>
  <si>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</si>
  <si>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</si>
  <si>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</si>
  <si>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</si>
  <si>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</si>
  <si>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</si>
  <si>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</si>
  <si>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</si>
  <si>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</si>
  <si>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</si>
  <si>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</si>
  <si>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</si>
  <si>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</si>
  <si>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</si>
  <si>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</si>
  <si>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</si>
  <si>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</si>
  <si>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</si>
  <si>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</si>
  <si>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</si>
  <si>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</si>
  <si>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</si>
  <si>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</si>
  <si>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</si>
  <si>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</si>
  <si>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</si>
  <si>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</si>
  <si>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</si>
  <si>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</si>
  <si>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</si>
  <si>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</si>
  <si>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</si>
  <si>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</si>
  <si>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</si>
  <si>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</si>
  <si>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</si>
  <si>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</si>
  <si>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</si>
  <si>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</si>
  <si>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</si>
  <si>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</si>
  <si>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</si>
  <si>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</si>
  <si>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</si>
  <si>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</si>
  <si>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</si>
  <si>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</si>
  <si>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</si>
  <si>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</si>
  <si>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</si>
  <si>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</si>
  <si>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</si>
  <si>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</si>
  <si>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</si>
  <si>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</si>
  <si>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</si>
  <si>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</si>
  <si>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</si>
  <si>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</si>
  <si>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</si>
  <si>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</si>
  <si>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</si>
  <si>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</si>
  <si>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</si>
  <si>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</si>
  <si>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</si>
  <si>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</si>
  <si>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</si>
  <si>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</si>
  <si>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</si>
  <si>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</si>
  <si>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</si>
  <si>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</si>
  <si>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</si>
  <si>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</si>
  <si>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</si>
  <si>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</si>
  <si>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</si>
  <si>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</si>
  <si>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</si>
  <si>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</si>
  <si>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</si>
  <si>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</si>
  <si>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</si>
  <si>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</si>
  <si>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</si>
  <si>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</si>
  <si>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</si>
  <si>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</si>
  <si>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</si>
  <si>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</si>
  <si>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</si>
  <si>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</si>
  <si>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5.46</t>
  </si>
  <si>
    <t>▲ 3.82</t>
  </si>
  <si>
    <t>▲ 1.52</t>
  </si>
  <si>
    <t>水道事業会計</t>
  </si>
  <si>
    <t>一般会計</t>
  </si>
  <si>
    <t>国民健康保険特別会計</t>
  </si>
  <si>
    <t>介護保険特別会計</t>
  </si>
  <si>
    <t>後期高齢者医療特別会計</t>
  </si>
  <si>
    <t>公共下水道特別会計</t>
  </si>
  <si>
    <t>農業集落排水特別会計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</si>
  <si>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</si>
  <si>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</si>
  <si>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</si>
  <si>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</si>
  <si>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</si>
  <si>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</si>
  <si>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</si>
  <si>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</si>
  <si>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東温市土地開発公社</t>
    <rPh sb="0" eb="3">
      <t>トウオンシ</t>
    </rPh>
    <rPh sb="3" eb="5">
      <t>トチ</t>
    </rPh>
    <rPh sb="5" eb="7">
      <t>カイハツ</t>
    </rPh>
    <rPh sb="7" eb="9">
      <t>コウシャ</t>
    </rPh>
    <phoneticPr fontId="2"/>
  </si>
  <si>
    <t>-</t>
    <phoneticPr fontId="2"/>
  </si>
  <si>
    <t>-</t>
    <phoneticPr fontId="2"/>
  </si>
  <si>
    <t>-</t>
    <phoneticPr fontId="2"/>
  </si>
  <si>
    <t>-</t>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</si>
  <si>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</si>
  <si>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</si>
  <si>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</si>
  <si>
    <t>松山広域福祉施設事務組合（一般会計）</t>
  </si>
  <si>
    <t>松山広域福祉施設事務組合（公営企業会計）</t>
  </si>
  <si>
    <t>松山衛生事務組合</t>
  </si>
  <si>
    <t>愛媛県市町総合事務組合（退職手当事業分）</t>
  </si>
  <si>
    <t>愛媛県市町総合事務組合（消防補償事業分）</t>
  </si>
  <si>
    <t>愛媛県市町総合事務組合（議員公務災害事業分）</t>
  </si>
  <si>
    <t>松山市、東温市共有山林組合</t>
  </si>
  <si>
    <t>愛媛地方税滞納整理機構</t>
  </si>
  <si>
    <t>愛媛県後期高齢者医療広域連合（一般会計）</t>
  </si>
  <si>
    <t>愛媛県後期高齢者医療広域連合（後期高齢者医療特別会計）</t>
  </si>
  <si>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</si>
  <si>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</si>
  <si>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ふるさと基金</t>
    <rPh sb="4" eb="6">
      <t>キキン</t>
    </rPh>
    <phoneticPr fontId="2"/>
  </si>
  <si>
    <t>水資源開発基金</t>
    <rPh sb="0" eb="3">
      <t>ミズシゲン</t>
    </rPh>
    <rPh sb="3" eb="5">
      <t>カイハツ</t>
    </rPh>
    <rPh sb="5" eb="7">
      <t>キキン</t>
    </rPh>
    <phoneticPr fontId="2"/>
  </si>
  <si>
    <t>農業振興基金</t>
    <rPh sb="0" eb="2">
      <t>ノウギョウ</t>
    </rPh>
    <rPh sb="2" eb="4">
      <t>シンコウ</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</si>
  <si>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</si>
  <si>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</si>
  <si>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</si>
  <si>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</si>
  <si>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</si>
  <si>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</si>
  <si>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</si>
  <si>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</si>
  <si>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</si>
  <si>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</si>
  <si>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</si>
  <si>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</si>
  <si>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</si>
  <si>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</si>
  <si>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</si>
  <si>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</si>
  <si>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</si>
  <si>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</si>
  <si>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</si>
  <si>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実質公債費比率及び将来負担比率は類似団体と比較して高くなっている。
これは、小中学校の大規模改修や消防施設等の整備に係る起債額が増加したためであると考えられる。施設の整備及び施設整備に活用した合併特例債の償還は今後も続き、令和6年度頃まで実質公債費比率が高い状況が続くと考えられる。</t>
    <rPh sb="38" eb="42">
      <t>ショウチュウガッコウ</t>
    </rPh>
    <rPh sb="43" eb="46">
      <t>ダイキボ</t>
    </rPh>
    <rPh sb="46" eb="48">
      <t>カイシュウ</t>
    </rPh>
    <rPh sb="49" eb="51">
      <t>ショウボウ</t>
    </rPh>
    <rPh sb="51" eb="53">
      <t>シセツ</t>
    </rPh>
    <rPh sb="53" eb="54">
      <t>トウ</t>
    </rPh>
    <rPh sb="55" eb="57">
      <t>セイビ</t>
    </rPh>
    <rPh sb="58" eb="59">
      <t>カカ</t>
    </rPh>
    <rPh sb="60" eb="62">
      <t>キサイ</t>
    </rPh>
    <rPh sb="62" eb="63">
      <t>ガク</t>
    </rPh>
    <rPh sb="64" eb="66">
      <t>ゾウカ</t>
    </rPh>
    <rPh sb="74" eb="75">
      <t>カンガ</t>
    </rPh>
    <rPh sb="80" eb="82">
      <t>シセツ</t>
    </rPh>
    <rPh sb="83" eb="85">
      <t>セイビ</t>
    </rPh>
    <rPh sb="85" eb="86">
      <t>オヨ</t>
    </rPh>
    <rPh sb="96" eb="98">
      <t>ガッペイ</t>
    </rPh>
    <rPh sb="98" eb="100">
      <t>トクレイ</t>
    </rPh>
    <rPh sb="100" eb="101">
      <t>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</si>
  <si>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</si>
  <si>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</si>
  <si>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</si>
  <si>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</si>
  <si>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将来負担比率が増加傾向にあり、類似団体と比べて高い水準にある一方、有形固定資産減価償却率は類似団体よりも低い水準となっている。
これは、平成16年度以降、合併特例債を活用し、施設整備を進めていることが要因と考えられる。</t>
    <rPh sb="68" eb="70">
      <t>ヘイセイ</t>
    </rPh>
    <rPh sb="72" eb="74">
      <t>ネンド</t>
    </rPh>
    <rPh sb="74" eb="76">
      <t>イコウ</t>
    </rPh>
    <rPh sb="77" eb="79">
      <t>ガッペイ</t>
    </rPh>
    <rPh sb="79" eb="81">
      <t>トクレイ</t>
    </rPh>
    <rPh sb="81" eb="82">
      <t>サイ</t>
    </rPh>
    <rPh sb="83" eb="85">
      <t>カツヨウ</t>
    </rPh>
    <rPh sb="87" eb="89">
      <t>シセツ</t>
    </rPh>
    <rPh sb="89" eb="91">
      <t>セイビ</t>
    </rPh>
    <rPh sb="92" eb="93">
      <t>スス</t>
    </rPh>
    <rPh sb="100" eb="102">
      <t>ヨウイン</t>
    </rPh>
    <rPh sb="103" eb="104">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</si>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</sst>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B166-4953-9FD1-2F6EB500AB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76301</c:v>
                </c:pt>
                <c:pt idx="1">
                  <c:v>60739</c:v>
                </c:pt>
                <c:pt idx="2">
                  <c:v>51959</c:v>
                </c:pt>
                <c:pt idx="3">
                  <c:v>40960</c:v>
                </c:pt>
                <c:pt idx="4">
                  <c:v>56280</c:v>
                </c:pt>
              </c:numCache>
            </c:numRef>
          </c:val>
          <c:smooth val="0"/>
          <c:extLst>
            <c:ext xmlns:c16="http://schemas.microsoft.com/office/drawing/2014/chart" uri="{C3380CC4-5D6E-409C-BE32-E72D297353CC}">
              <c16:uniqueId val="{00000001-B166-4953-9FD1-2F6EB500AB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7.08</c:v>
                </c:pt>
                <c:pt idx="1">
                  <c:v>8.02</c:v>
                </c:pt>
                <c:pt idx="2">
                  <c:v>6.96</c:v>
                </c:pt>
                <c:pt idx="3">
                  <c:v>8.4700000000000006</c:v>
                </c:pt>
                <c:pt idx="4">
                  <c:v>9.2899999999999991</c:v>
                </c:pt>
              </c:numCache>
            </c:numRef>
          </c:val>
          <c:extLst>
            <c:ext xmlns:c16="http://schemas.microsoft.com/office/drawing/2014/chart" uri="{C3380CC4-5D6E-409C-BE32-E72D297353CC}">
              <c16:uniqueId val="{00000000-7C09-485B-B66C-03DECC9F35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43.27</c:v>
                </c:pt>
                <c:pt idx="1">
                  <c:v>47.09</c:v>
                </c:pt>
                <c:pt idx="2">
                  <c:v>41.79</c:v>
                </c:pt>
                <c:pt idx="3">
                  <c:v>37.07</c:v>
                </c:pt>
                <c:pt idx="4">
                  <c:v>33.909999999999997</c:v>
                </c:pt>
              </c:numCache>
            </c:numRef>
          </c:val>
          <c:extLst>
            <c:ext xmlns:c16="http://schemas.microsoft.com/office/drawing/2014/chart" uri="{C3380CC4-5D6E-409C-BE32-E72D297353CC}">
              <c16:uniqueId val="{00000001-7C09-485B-B66C-03DECC9F35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1.63</c:v>
                </c:pt>
                <c:pt idx="1">
                  <c:v>5.53</c:v>
                </c:pt>
                <c:pt idx="2">
                  <c:v>-5.46</c:v>
                </c:pt>
                <c:pt idx="3">
                  <c:v>-3.82</c:v>
                </c:pt>
                <c:pt idx="4">
                  <c:v>-1.52</c:v>
                </c:pt>
              </c:numCache>
            </c:numRef>
          </c:val>
          <c:smooth val="0"/>
          <c:extLst>
            <c:ext xmlns:c16="http://schemas.microsoft.com/office/drawing/2014/chart" uri="{C3380CC4-5D6E-409C-BE32-E72D297353CC}">
              <c16:uniqueId val="{00000002-7C09-485B-B66C-03DECC9F35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0.24</c:v>
                </c:pt>
                <c:pt idx="2">
                  <c:v>#N/A</c:v>
                </c:pt>
                <c:pt idx="3">
                  <c:v>0.28999999999999998</c:v>
                </c:pt>
                <c:pt idx="4">
                  <c:v>#N/A</c:v>
                </c:pt>
                <c:pt idx="5">
                  <c:v>0.28999999999999998</c:v>
                </c:pt>
                <c:pt idx="6">
                  <c:v>#N/A</c:v>
                </c:pt>
                <c:pt idx="7">
                  <c:v>0.11</c:v>
                </c:pt>
                <c:pt idx="8">
                  <c:v>0</c:v>
                </c:pt>
                <c:pt idx="9">
                  <c:v>0</c:v>
                </c:pt>
              </c:numCache>
            </c:numRef>
          </c:val>
          <c:extLst>
            <c:ext xmlns:c16="http://schemas.microsoft.com/office/drawing/2014/chart" uri="{C3380CC4-5D6E-409C-BE32-E72D297353CC}">
              <c16:uniqueId val="{00000000-D066-4B62-AA8D-5F76D88076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66-4B62-AA8D-5F76D88076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66-4B62-AA8D-5F76D88076EE}"/>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066-4B62-AA8D-5F76D88076EE}"/>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066-4B62-AA8D-5F76D88076E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0.24</c:v>
                </c:pt>
                <c:pt idx="4">
                  <c:v>#N/A</c:v>
                </c:pt>
                <c:pt idx="5">
                  <c:v>0.27</c:v>
                </c:pt>
                <c:pt idx="6">
                  <c:v>#N/A</c:v>
                </c:pt>
                <c:pt idx="7">
                  <c:v>0.26</c:v>
                </c:pt>
                <c:pt idx="8">
                  <c:v>#N/A</c:v>
                </c:pt>
                <c:pt idx="9">
                  <c:v>0.27</c:v>
                </c:pt>
              </c:numCache>
            </c:numRef>
          </c:val>
          <c:extLst>
            <c:ext xmlns:c16="http://schemas.microsoft.com/office/drawing/2014/chart" uri="{C3380CC4-5D6E-409C-BE32-E72D297353CC}">
              <c16:uniqueId val="{00000005-D066-4B62-AA8D-5F76D88076E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0.91</c:v>
                </c:pt>
                <c:pt idx="4">
                  <c:v>#N/A</c:v>
                </c:pt>
                <c:pt idx="5">
                  <c:v>1.61</c:v>
                </c:pt>
                <c:pt idx="6">
                  <c:v>#N/A</c:v>
                </c:pt>
                <c:pt idx="7">
                  <c:v>2.12</c:v>
                </c:pt>
                <c:pt idx="8">
                  <c:v>#N/A</c:v>
                </c:pt>
                <c:pt idx="9">
                  <c:v>2.58</c:v>
                </c:pt>
              </c:numCache>
            </c:numRef>
          </c:val>
          <c:extLst>
            <c:ext xmlns:c16="http://schemas.microsoft.com/office/drawing/2014/chart" uri="{C3380CC4-5D6E-409C-BE32-E72D297353CC}">
              <c16:uniqueId val="{00000006-D066-4B62-AA8D-5F76D88076E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5.01</c:v>
                </c:pt>
                <c:pt idx="2">
                  <c:v>#N/A</c:v>
                </c:pt>
                <c:pt idx="3">
                  <c:v>3.79</c:v>
                </c:pt>
                <c:pt idx="4">
                  <c:v>#N/A</c:v>
                </c:pt>
                <c:pt idx="5">
                  <c:v>4.6100000000000003</c:v>
                </c:pt>
                <c:pt idx="6">
                  <c:v>#N/A</c:v>
                </c:pt>
                <c:pt idx="7">
                  <c:v>6.23</c:v>
                </c:pt>
                <c:pt idx="8">
                  <c:v>#N/A</c:v>
                </c:pt>
                <c:pt idx="9">
                  <c:v>6.72</c:v>
                </c:pt>
              </c:numCache>
            </c:numRef>
          </c:val>
          <c:extLst>
            <c:ext xmlns:c16="http://schemas.microsoft.com/office/drawing/2014/chart" uri="{C3380CC4-5D6E-409C-BE32-E72D297353CC}">
              <c16:uniqueId val="{00000007-D066-4B62-AA8D-5F76D88076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7.07</c:v>
                </c:pt>
                <c:pt idx="2">
                  <c:v>#N/A</c:v>
                </c:pt>
                <c:pt idx="3">
                  <c:v>8.02</c:v>
                </c:pt>
                <c:pt idx="4">
                  <c:v>#N/A</c:v>
                </c:pt>
                <c:pt idx="5">
                  <c:v>6.96</c:v>
                </c:pt>
                <c:pt idx="6">
                  <c:v>#N/A</c:v>
                </c:pt>
                <c:pt idx="7">
                  <c:v>8.4700000000000006</c:v>
                </c:pt>
                <c:pt idx="8">
                  <c:v>#N/A</c:v>
                </c:pt>
                <c:pt idx="9">
                  <c:v>9.2799999999999994</c:v>
                </c:pt>
              </c:numCache>
            </c:numRef>
          </c:val>
          <c:extLst>
            <c:ext xmlns:c16="http://schemas.microsoft.com/office/drawing/2014/chart" uri="{C3380CC4-5D6E-409C-BE32-E72D297353CC}">
              <c16:uniqueId val="{00000008-D066-4B62-AA8D-5F76D88076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c:v>
                </c:pt>
                <c:pt idx="2">
                  <c:v>#N/A</c:v>
                </c:pt>
                <c:pt idx="3">
                  <c:v>24.08</c:v>
                </c:pt>
                <c:pt idx="4">
                  <c:v>#N/A</c:v>
                </c:pt>
                <c:pt idx="5">
                  <c:v>23.27</c:v>
                </c:pt>
                <c:pt idx="6">
                  <c:v>#N/A</c:v>
                </c:pt>
                <c:pt idx="7">
                  <c:v>23.55</c:v>
                </c:pt>
                <c:pt idx="8">
                  <c:v>#N/A</c:v>
                </c:pt>
                <c:pt idx="9">
                  <c:v>22.75</c:v>
                </c:pt>
              </c:numCache>
            </c:numRef>
          </c:val>
          <c:extLst>
            <c:ext xmlns:c16="http://schemas.microsoft.com/office/drawing/2014/chart" uri="{C3380CC4-5D6E-409C-BE32-E72D297353CC}">
              <c16:uniqueId val="{00000009-D066-4B62-AA8D-5F76D88076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1378</c:v>
                </c:pt>
                <c:pt idx="5">
                  <c:v>1373</c:v>
                </c:pt>
                <c:pt idx="8">
                  <c:v>1501</c:v>
                </c:pt>
                <c:pt idx="11">
                  <c:v>1527</c:v>
                </c:pt>
                <c:pt idx="14">
                  <c:v>1535</c:v>
                </c:pt>
              </c:numCache>
            </c:numRef>
          </c:val>
          <c:extLst>
            <c:ext xmlns:c16="http://schemas.microsoft.com/office/drawing/2014/chart" uri="{C3380CC4-5D6E-409C-BE32-E72D297353CC}">
              <c16:uniqueId val="{00000000-3202-4615-AEEE-E95C91A4E7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02-4615-AEEE-E95C91A4E7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43</c:v>
                </c:pt>
                <c:pt idx="3">
                  <c:v>43</c:v>
                </c:pt>
                <c:pt idx="6">
                  <c:v>16</c:v>
                </c:pt>
                <c:pt idx="9">
                  <c:v>16</c:v>
                </c:pt>
                <c:pt idx="12">
                  <c:v>16</c:v>
                </c:pt>
              </c:numCache>
            </c:numRef>
          </c:val>
          <c:extLst>
            <c:ext xmlns:c16="http://schemas.microsoft.com/office/drawing/2014/chart" uri="{C3380CC4-5D6E-409C-BE32-E72D297353CC}">
              <c16:uniqueId val="{00000002-3202-4615-AEEE-E95C91A4E7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02-4615-AEEE-E95C91A4E7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684</c:v>
                </c:pt>
                <c:pt idx="3">
                  <c:v>690</c:v>
                </c:pt>
                <c:pt idx="6">
                  <c:v>751</c:v>
                </c:pt>
                <c:pt idx="9">
                  <c:v>770</c:v>
                </c:pt>
                <c:pt idx="12">
                  <c:v>803</c:v>
                </c:pt>
              </c:numCache>
            </c:numRef>
          </c:val>
          <c:extLst>
            <c:ext xmlns:c16="http://schemas.microsoft.com/office/drawing/2014/chart" uri="{C3380CC4-5D6E-409C-BE32-E72D297353CC}">
              <c16:uniqueId val="{00000004-3202-4615-AEEE-E95C91A4E7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02-4615-AEEE-E95C91A4E7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02-4615-AEEE-E95C91A4E7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1530</c:v>
                </c:pt>
                <c:pt idx="3">
                  <c:v>1460</c:v>
                </c:pt>
                <c:pt idx="6">
                  <c:v>1657</c:v>
                </c:pt>
                <c:pt idx="9">
                  <c:v>1689</c:v>
                </c:pt>
                <c:pt idx="12">
                  <c:v>1644</c:v>
                </c:pt>
              </c:numCache>
            </c:numRef>
          </c:val>
          <c:extLst>
            <c:ext xmlns:c16="http://schemas.microsoft.com/office/drawing/2014/chart" uri="{C3380CC4-5D6E-409C-BE32-E72D297353CC}">
              <c16:uniqueId val="{00000007-3202-4615-AEEE-E95C91A4E7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879</c:v>
                </c:pt>
                <c:pt idx="2">
                  <c:v>#N/A</c:v>
                </c:pt>
                <c:pt idx="3">
                  <c:v>#N/A</c:v>
                </c:pt>
                <c:pt idx="4">
                  <c:v>820</c:v>
                </c:pt>
                <c:pt idx="5">
                  <c:v>#N/A</c:v>
                </c:pt>
                <c:pt idx="6">
                  <c:v>#N/A</c:v>
                </c:pt>
                <c:pt idx="7">
                  <c:v>923</c:v>
                </c:pt>
                <c:pt idx="8">
                  <c:v>#N/A</c:v>
                </c:pt>
                <c:pt idx="9">
                  <c:v>#N/A</c:v>
                </c:pt>
                <c:pt idx="10">
                  <c:v>948</c:v>
                </c:pt>
                <c:pt idx="11">
                  <c:v>#N/A</c:v>
                </c:pt>
                <c:pt idx="12">
                  <c:v>#N/A</c:v>
                </c:pt>
                <c:pt idx="13">
                  <c:v>928</c:v>
                </c:pt>
                <c:pt idx="14">
                  <c:v>#N/A</c:v>
                </c:pt>
              </c:numCache>
            </c:numRef>
          </c:val>
          <c:smooth val="0"/>
          <c:extLst>
            <c:ext xmlns:c16="http://schemas.microsoft.com/office/drawing/2014/chart" uri="{C3380CC4-5D6E-409C-BE32-E72D297353CC}">
              <c16:uniqueId val="{00000008-3202-4615-AEEE-E95C91A4E7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16362</c:v>
                </c:pt>
                <c:pt idx="5">
                  <c:v>17018</c:v>
                </c:pt>
                <c:pt idx="8">
                  <c:v>16502</c:v>
                </c:pt>
                <c:pt idx="11">
                  <c:v>15921</c:v>
                </c:pt>
                <c:pt idx="14">
                  <c:v>15795</c:v>
                </c:pt>
              </c:numCache>
            </c:numRef>
          </c:val>
          <c:extLst>
            <c:ext xmlns:c16="http://schemas.microsoft.com/office/drawing/2014/chart" uri="{C3380CC4-5D6E-409C-BE32-E72D297353CC}">
              <c16:uniqueId val="{00000000-DB64-4587-8C89-73D7771F2C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232</c:v>
                </c:pt>
                <c:pt idx="5">
                  <c:v>219</c:v>
                </c:pt>
                <c:pt idx="8">
                  <c:v>205</c:v>
                </c:pt>
                <c:pt idx="11">
                  <c:v>191</c:v>
                </c:pt>
                <c:pt idx="14">
                  <c:v>180</c:v>
                </c:pt>
              </c:numCache>
            </c:numRef>
          </c:val>
          <c:extLst>
            <c:ext xmlns:c16="http://schemas.microsoft.com/office/drawing/2014/chart" uri="{C3380CC4-5D6E-409C-BE32-E72D297353CC}">
              <c16:uniqueId val="{00000001-DB64-4587-8C89-73D7771F2C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6301</c:v>
                </c:pt>
                <c:pt idx="5">
                  <c:v>6889</c:v>
                </c:pt>
                <c:pt idx="8">
                  <c:v>6469</c:v>
                </c:pt>
                <c:pt idx="11">
                  <c:v>5781</c:v>
                </c:pt>
                <c:pt idx="14">
                  <c:v>5346</c:v>
                </c:pt>
              </c:numCache>
            </c:numRef>
          </c:val>
          <c:extLst>
            <c:ext xmlns:c16="http://schemas.microsoft.com/office/drawing/2014/chart" uri="{C3380CC4-5D6E-409C-BE32-E72D297353CC}">
              <c16:uniqueId val="{00000002-DB64-4587-8C89-73D7771F2C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64-4587-8C89-73D7771F2C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64-4587-8C89-73D7771F2C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64-4587-8C89-73D7771F2C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1233</c:v>
                </c:pt>
                <c:pt idx="3">
                  <c:v>1135</c:v>
                </c:pt>
                <c:pt idx="6">
                  <c:v>1084</c:v>
                </c:pt>
                <c:pt idx="9">
                  <c:v>1059</c:v>
                </c:pt>
                <c:pt idx="12">
                  <c:v>945</c:v>
                </c:pt>
              </c:numCache>
            </c:numRef>
          </c:val>
          <c:extLst>
            <c:ext xmlns:c16="http://schemas.microsoft.com/office/drawing/2014/chart" uri="{C3380CC4-5D6E-409C-BE32-E72D297353CC}">
              <c16:uniqueId val="{00000006-DB64-4587-8C89-73D7771F2C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135</c:v>
                </c:pt>
                <c:pt idx="12">
                  <c:v>255</c:v>
                </c:pt>
              </c:numCache>
            </c:numRef>
          </c:val>
          <c:extLst>
            <c:ext xmlns:c16="http://schemas.microsoft.com/office/drawing/2014/chart" uri="{C3380CC4-5D6E-409C-BE32-E72D297353CC}">
              <c16:uniqueId val="{00000007-DB64-4587-8C89-73D7771F2C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12569</c:v>
                </c:pt>
                <c:pt idx="3">
                  <c:v>11934</c:v>
                </c:pt>
                <c:pt idx="6">
                  <c:v>11539</c:v>
                </c:pt>
                <c:pt idx="9">
                  <c:v>11750</c:v>
                </c:pt>
                <c:pt idx="12">
                  <c:v>11184</c:v>
                </c:pt>
              </c:numCache>
            </c:numRef>
          </c:val>
          <c:extLst>
            <c:ext xmlns:c16="http://schemas.microsoft.com/office/drawing/2014/chart" uri="{C3380CC4-5D6E-409C-BE32-E72D297353CC}">
              <c16:uniqueId val="{00000008-DB64-4587-8C89-73D7771F2C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372</c:v>
                </c:pt>
                <c:pt idx="3">
                  <c:v>330</c:v>
                </c:pt>
                <c:pt idx="6">
                  <c:v>315</c:v>
                </c:pt>
                <c:pt idx="9">
                  <c:v>300</c:v>
                </c:pt>
                <c:pt idx="12">
                  <c:v>285</c:v>
                </c:pt>
              </c:numCache>
            </c:numRef>
          </c:val>
          <c:extLst>
            <c:ext xmlns:c16="http://schemas.microsoft.com/office/drawing/2014/chart" uri="{C3380CC4-5D6E-409C-BE32-E72D297353CC}">
              <c16:uniqueId val="{00000009-DB64-4587-8C89-73D7771F2C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14280</c:v>
                </c:pt>
                <c:pt idx="3">
                  <c:v>15573</c:v>
                </c:pt>
                <c:pt idx="6">
                  <c:v>14927</c:v>
                </c:pt>
                <c:pt idx="9">
                  <c:v>14223</c:v>
                </c:pt>
                <c:pt idx="12">
                  <c:v>14057</c:v>
                </c:pt>
              </c:numCache>
            </c:numRef>
          </c:val>
          <c:extLst>
            <c:ext xmlns:c16="http://schemas.microsoft.com/office/drawing/2014/chart" uri="{C3380CC4-5D6E-409C-BE32-E72D297353CC}">
              <c16:uniqueId val="{0000000A-DB64-4587-8C89-73D7771F2C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5559</c:v>
                </c:pt>
                <c:pt idx="2">
                  <c:v>#N/A</c:v>
                </c:pt>
                <c:pt idx="3">
                  <c:v>#N/A</c:v>
                </c:pt>
                <c:pt idx="4">
                  <c:v>4846</c:v>
                </c:pt>
                <c:pt idx="5">
                  <c:v>#N/A</c:v>
                </c:pt>
                <c:pt idx="6">
                  <c:v>#N/A</c:v>
                </c:pt>
                <c:pt idx="7">
                  <c:v>4689</c:v>
                </c:pt>
                <c:pt idx="8">
                  <c:v>#N/A</c:v>
                </c:pt>
                <c:pt idx="9">
                  <c:v>#N/A</c:v>
                </c:pt>
                <c:pt idx="10">
                  <c:v>5575</c:v>
                </c:pt>
                <c:pt idx="11">
                  <c:v>#N/A</c:v>
                </c:pt>
                <c:pt idx="12">
                  <c:v>#N/A</c:v>
                </c:pt>
                <c:pt idx="13">
                  <c:v>5406</c:v>
                </c:pt>
                <c:pt idx="14">
                  <c:v>#N/A</c:v>
                </c:pt>
              </c:numCache>
            </c:numRef>
          </c:val>
          <c:smooth val="0"/>
          <c:extLst>
            <c:ext xmlns:c16="http://schemas.microsoft.com/office/drawing/2014/chart" uri="{C3380CC4-5D6E-409C-BE32-E72D297353CC}">
              <c16:uniqueId val="{0000000B-DB64-4587-8C89-73D7771F2C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3883</c:v>
                </c:pt>
                <c:pt idx="1">
                  <c:v>3402</c:v>
                </c:pt>
                <c:pt idx="2">
                  <c:v>3169</c:v>
                </c:pt>
              </c:numCache>
            </c:numRef>
          </c:val>
          <c:extLst>
            <c:ext xmlns:c16="http://schemas.microsoft.com/office/drawing/2014/chart" uri="{C3380CC4-5D6E-409C-BE32-E72D297353CC}">
              <c16:uniqueId val="{00000000-0F47-45C7-8CFB-38E027AC03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1015</c:v>
                </c:pt>
                <c:pt idx="1">
                  <c:v>815</c:v>
                </c:pt>
                <c:pt idx="2">
                  <c:v>616</c:v>
                </c:pt>
              </c:numCache>
            </c:numRef>
          </c:val>
          <c:extLst>
            <c:ext xmlns:c16="http://schemas.microsoft.com/office/drawing/2014/chart" uri="{C3380CC4-5D6E-409C-BE32-E72D297353CC}">
              <c16:uniqueId val="{00000001-0F47-45C7-8CFB-38E027AC03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2301</c:v>
                </c:pt>
                <c:pt idx="1">
                  <c:v>2260</c:v>
                </c:pt>
                <c:pt idx="2">
                  <c:v>2118</c:v>
                </c:pt>
              </c:numCache>
            </c:numRef>
          </c:val>
          <c:extLst>
            <c:ext xmlns:c16="http://schemas.microsoft.com/office/drawing/2014/chart" uri="{C3380CC4-5D6E-409C-BE32-E72D297353CC}">
              <c16:uniqueId val="{00000002-0F47-45C7-8CFB-38E027AC03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{306C53D8-B973-4020-A8A4-C17AA720F023}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42-4A1E-8F36-2F1D5D0B20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{F1B2A76C-BC9C-4CE8-85AD-B1B13FCEC19B}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42-4A1E-8F36-2F1D5D0B20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{3E4C1193-CAFC-4D87-86B4-160648ED7F8D}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42-4A1E-8F36-2F1D5D0B20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{8A158A7F-0DFF-4AD5-A0BA-BF076ACE1A0C}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42-4A1E-8F36-2F1D5D0B20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{CAB45FE0-329B-422C-A125-95EEBB909EDC}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42-4A1E-8F36-2F1D5D0B206F}"/>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{DF24AE2A-54D3-4FD3-B3D5-286265153DBE}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42-4A1E-8F36-2F1D5D0B206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{5CC1F9DE-96A0-4E4D-913F-ABD643EF8B27}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42-4A1E-8F36-2F1D5D0B206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{2B68A177-C191-4061-AFBE-5263E0B7CCFA}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42-4A1E-8F36-2F1D5D0B206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{E19B7630-BFE8-462F-AE57-1598892BDB0C}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42-4A1E-8F36-2F1D5D0B20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45.2</c:v>
                </c:pt>
                <c:pt idx="16">
                  <c:v>45.2</c:v>
                </c:pt>
                <c:pt idx="24">
                  <c:v>46.6</c:v>
                </c:pt>
              </c:numCache>
            </c:numRef>
          </c:xVal>
          <c:yVal>
            <c:numRef>
              <c:f>公会計指標分析・財政指標組合せ分析表!$BP$51:$DC$51</c:f>
              <c:numCache>
                <c:formatCode>#,##0.0;"▲ "#,##0.0</c:formatCode>
                <c:ptCount val="40"/>
                <c:pt idx="8">
                  <c:v>62.2</c:v>
                </c:pt>
                <c:pt idx="16">
                  <c:v>60</c:v>
                </c:pt>
                <c:pt idx="24">
                  <c:v>72.599999999999994</c:v>
                </c:pt>
              </c:numCache>
            </c:numRef>
          </c:yVal>
          <c:smooth val="0"/>
          <c:extLst>
            <c:ext xmlns:c16="http://schemas.microsoft.com/office/drawing/2014/chart" uri="{C3380CC4-5D6E-409C-BE32-E72D297353CC}">
              <c16:uniqueId val="{00000009-4242-4A1E-8F36-2F1D5D0B20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{B765A3B7-C2EF-4737-B1D9-7A627FF2BD7C}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42-4A1E-8F36-2F1D5D0B20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{AFFACC27-4B8E-4CA7-A415-CE4A0A2FA4F6}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42-4A1E-8F36-2F1D5D0B20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{EF07A2CD-02A0-4BE4-8E99-C7614DF256EE}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42-4A1E-8F36-2F1D5D0B20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{27A1DABE-BFB0-4A0A-828A-7D186EF5A4B3}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42-4A1E-8F36-2F1D5D0B20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{0110613B-7DFF-421D-8134-9D350FC7A8AC}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42-4A1E-8F36-2F1D5D0B206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{B50401F1-FC44-463E-BEEF-19379DA66FE3}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42-4A1E-8F36-2F1D5D0B206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{4D383F20-E666-416D-ADC8-1EB5AF03CEE1}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42-4A1E-8F36-2F1D5D0B206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{B404F545-CC18-4BD1-AC77-9E0DDC29AD9E}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42-4A1E-8F36-2F1D5D0B206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{B483454A-18AA-49DE-AC77-1B86F1A172EF}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42-4A1E-8F36-2F1D5D0B20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numCache>
            </c:numRef>
          </c:xVal>
          <c:yVal>
            <c:numRef>
              <c:f>公会計指標分析・財政指標組合せ分析表!$BP$55:$DC$55</c:f>
              <c:numCache>
                <c:formatCode>#,##0.0;"▲ "#,##0.0</c:formatCode>
                <c:ptCount val="40"/>
                <c:pt idx="8">
                  <c:v>58.5</c:v>
                </c:pt>
                <c:pt idx="16">
                  <c:v>54.6</c:v>
                </c:pt>
                <c:pt idx="24">
                  <c:v>53.2</c:v>
                </c:pt>
              </c:numCache>
            </c:numRef>
          </c:yVal>
          <c:smooth val="0"/>
          <c:extLst>
            <c:ext xmlns:c16="http://schemas.microsoft.com/office/drawing/2014/chart" uri="{C3380CC4-5D6E-409C-BE32-E72D297353CC}">
              <c16:uniqueId val="{00000013-4242-4A1E-8F36-2F1D5D0B206F}"/>
            </c:ext>
          </c:extLst>
        </c:ser>
        <c:dLbls>
          <c:showLegendKey val="0"/>
          <c:showVal val="1"/>
          <c:showCatName val="0"/>
          <c:showSerName val="0"/>
          <c:showPercent val="0"/>
          <c:showBubbleSize val="0"/>
        </c:dLbls>
        <c:axId val="46179840"/>
        <c:axId val="46181760"/>
      </c:scatterChart>
      <c:valAx>
        <c:axId val="46179840"/>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{1F67A1D5-DEF9-4110-BB8D-E1E6BF897EB3}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A71-4A64-A72A-B675733001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{20DCD666-8FE4-48A8-B0AD-F95101AE5756}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71-4A64-A72A-B675733001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{1D2A0075-7C76-4D1E-A107-8D1D0FEB8960}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71-4A64-A72A-B675733001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{EDB5A6AE-8A1C-4A4C-B2FA-FFAE131EA5C3}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71-4A64-A72A-B675733001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{ED4F6738-0442-43C9-AFC7-E180C11D377E}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71-4A64-A72A-B675733001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{00B323B1-4C59-4AD6-8F85-76C0220F8DC2}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A71-4A64-A72A-B675733001A4}"/>
                </c:ext>
              </c:extLst>
            </c:dLbl>
            <c:dLbl>
              <c:idx val="16"/>
              <c:layout>
                <c:manualLayout>
                  <c:x val="-3.0699343634843248E-2"/>
                  <c:y val="-5.323524032695233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{C7176A2A-090B-4BF6-A3B4-3D17E7D69D42}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A71-4A64-A72A-B675733001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{DA44376E-4959-4555-BD69-E4750FD421E3}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A71-4A64-A72A-B675733001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{199BE26A-AEA8-4968-BC78-BB54D70B6151}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A71-4A64-A72A-B675733001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11.5</c:v>
                </c:pt>
                <c:pt idx="16">
                  <c:v>11.2</c:v>
                </c:pt>
                <c:pt idx="24">
                  <c:v>11.5</c:v>
                </c:pt>
                <c:pt idx="32">
                  <c:v>12</c:v>
                </c:pt>
              </c:numCache>
            </c:numRef>
          </c:xVal>
          <c:yVal>
            <c:numRef>
              <c:f>公会計指標分析・財政指標組合せ分析表!$BP$73:$DC$73</c:f>
              <c:numCache>
                <c:formatCode>#,##0.0;"▲ "#,##0.0</c:formatCode>
                <c:ptCount val="40"/>
                <c:pt idx="0">
                  <c:v>72.599999999999994</c:v>
                </c:pt>
                <c:pt idx="8">
                  <c:v>62.2</c:v>
                </c:pt>
                <c:pt idx="16">
                  <c:v>60</c:v>
                </c:pt>
                <c:pt idx="24">
                  <c:v>72.599999999999994</c:v>
                </c:pt>
                <c:pt idx="32">
                  <c:v>69</c:v>
                </c:pt>
              </c:numCache>
            </c:numRef>
          </c:yVal>
          <c:smooth val="0"/>
          <c:extLst>
            <c:ext xmlns:c16="http://schemas.microsoft.com/office/drawing/2014/chart" uri="{C3380CC4-5D6E-409C-BE32-E72D297353CC}">
              <c16:uniqueId val="{00000009-7A71-4A64-A72A-B675733001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696639603378021E-2"/>
                  <c:y val="-7.1598053848635559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{0CAB9B82-BBF9-4418-AF01-801E7C8B684B}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A71-4A64-A72A-B675733001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{B0958861-AB2B-4CB3-83D2-C8AC6C4C71E6}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71-4A64-A72A-B675733001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{2C5CDDD0-5B89-4CE7-8033-97133E7216BF}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71-4A64-A72A-B675733001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{5834F75D-C670-48A6-AB1F-10A1832645D4}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71-4A64-A72A-B675733001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{00073DD0-82E6-44C2-BA86-38D7F87D874B}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71-4A64-A72A-B675733001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{C46F3F8C-0973-4BE2-9852-5EBAA770CC35}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A71-4A64-A72A-B675733001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{26BA7A23-7379-4B69-A499-13BF8A390B9F}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A71-4A64-A72A-B675733001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{84C0D57F-7968-450A-9F14-2A349721EA88}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A71-4A64-A72A-B675733001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{E60E7E65-DFD6-42F4-B6BB-E3CEE1042179}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A71-4A64-A72A-B675733001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7A71-4A64-A72A-B675733001A4}"/>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一般会計の元利償還金については、過去の借入に対する償還が進み、年々減少傾向にあったが、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年度から合併特例事業債を活用して造成した地域振興基金の償還が始まったことに伴い増額となっており、</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年度においてもほぼ横ばいとなっている。</a:t>
          </a:r>
        </a:p>
        <a:p>
          <a:r>
            <a:rPr kumimoji="1" lang="ja-JP" altLang="en-US" sz="1200">
              <a:latin typeface="ＭＳ ゴシック" pitchFamily="49" charset="-128"/>
              <a:ea typeface="ＭＳ ゴシック" pitchFamily="49" charset="-128"/>
            </a:rPr>
            <a:t>　公営企業の元利償還金に対する繰入金については、公共下水道事業に要する経費の増により対前年度比</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％）増加している。</a:t>
          </a:r>
        </a:p>
        <a:p>
          <a:r>
            <a:rPr kumimoji="1" lang="ja-JP" altLang="en-US" sz="1200">
              <a:latin typeface="ＭＳ ゴシック" pitchFamily="49" charset="-128"/>
              <a:ea typeface="ＭＳ ゴシック" pitchFamily="49" charset="-128"/>
            </a:rPr>
            <a:t>　算入公債費等については、市債の償還終了による算入額の減少もあるものの、合併特例事業債や臨時財政対策債などの償還額に伴う基準財政需要額の伸びにより、前年度からほぼ横ばいとなっている。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一般会計の地方債現在高については、合併特例事業債を活用した地域振興基金を造成したことにより、</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年度末の</a:t>
          </a:r>
          <a:r>
            <a:rPr kumimoji="1" lang="en-US" altLang="ja-JP" sz="1300">
              <a:latin typeface="ＭＳ ゴシック" pitchFamily="49" charset="-128"/>
              <a:ea typeface="ＭＳ ゴシック" pitchFamily="49" charset="-128"/>
            </a:rPr>
            <a:t>155.7</a:t>
          </a:r>
          <a:r>
            <a:rPr kumimoji="1" lang="ja-JP" altLang="en-US" sz="1300">
              <a:latin typeface="ＭＳ ゴシック" pitchFamily="49" charset="-128"/>
              <a:ea typeface="ＭＳ ゴシック" pitchFamily="49" charset="-128"/>
            </a:rPr>
            <a:t>億円をピークとして、その後は減少傾向にあり、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年度は対前年度比</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の減少となった。原則として、交付税措置のない新規の地方債については借入抑制を継続しているが、今後は公共施設の老朽化対策事業や総合保健福祉センター建設などの大型事業が進んでおり、地方債現在高の増加が見込まれる。</a:t>
          </a:r>
        </a:p>
        <a:p>
          <a:r>
            <a:rPr kumimoji="1" lang="ja-JP" altLang="en-US" sz="1300">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300">
              <a:latin typeface="ＭＳ ゴシック" pitchFamily="49" charset="-128"/>
              <a:ea typeface="ＭＳ ゴシック" pitchFamily="49" charset="-128"/>
            </a:rPr>
            <a:t>　充当可能基金については、</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年度の</a:t>
          </a:r>
          <a:r>
            <a:rPr kumimoji="1" lang="en-US" altLang="ja-JP" sz="1300">
              <a:latin typeface="ＭＳ ゴシック" pitchFamily="49" charset="-128"/>
              <a:ea typeface="ＭＳ ゴシック" pitchFamily="49" charset="-128"/>
            </a:rPr>
            <a:t>68.9</a:t>
          </a:r>
          <a:r>
            <a:rPr kumimoji="1" lang="ja-JP" altLang="en-US" sz="1300">
              <a:latin typeface="ＭＳ ゴシック" pitchFamily="49" charset="-128"/>
              <a:ea typeface="ＭＳ ゴシック" pitchFamily="49" charset="-128"/>
            </a:rPr>
            <a:t>億円をピークに減少しており、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53.5</a:t>
          </a:r>
          <a:r>
            <a:rPr kumimoji="1" lang="ja-JP" altLang="en-US" sz="1300">
              <a:latin typeface="ＭＳ ゴシック" pitchFamily="49" charset="-128"/>
              <a:ea typeface="ＭＳ ゴシック" pitchFamily="49" charset="-128"/>
            </a:rPr>
            <a:t>億円と対前年度比</a:t>
          </a:r>
          <a:r>
            <a:rPr kumimoji="1" lang="en-US" altLang="ja-JP" sz="1300">
              <a:latin typeface="ＭＳ ゴシック" pitchFamily="49" charset="-128"/>
              <a:ea typeface="ＭＳ ゴシック" pitchFamily="49" charset="-128"/>
            </a:rPr>
            <a:t>4.4</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7.5</a:t>
          </a:r>
          <a:r>
            <a:rPr kumimoji="1" lang="ja-JP" altLang="en-US" sz="1300">
              <a:latin typeface="ＭＳ ゴシック" pitchFamily="49" charset="-128"/>
              <a:ea typeface="ＭＳ ゴシック" pitchFamily="49" charset="-128"/>
            </a:rPr>
            <a:t>％）の減少となっている。これは、財政調整基金及び減債基金の取崩しが影響している。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自立支援給付費や中学生以下の子どもを対象とした医療費助成などの扶助費、地方創生関連事業等による支出や学校施設等の老朽化対策事業の増加に伴い、財政調整基金残高が対前年度比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億円減少し、また、公債費の高止まりに伴い、減債基金の取崩しも行ったこと等により、基金全体として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年度をピークに基金残高は減少しており、現状のまま推移すれば遠からず基金が底をつくことになる。そのため、事務事業の見直しによる歳出の抑制や、債券による効率的な運用等を行っていく。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また、災害への備えなど基金の使途の明確化を図るため特定目的基金として積み立てることも検討していく。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：ふるさとの特性を活かした個性及び魅力あるふるさとづくり事業を推進し、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潤いと活力に満ちたふるさとづくりに寄与する。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都市環境整備基金：都市環境の整備充実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：コミュニティ振興事業や分館活動事業など地域振興に資する事業に対して充当し、対前年度比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都市環境整備基金：区画整理関係事業に対して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：奨学金の財源として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：地産地消の推進などに毎年活用しており、今後もふるさとづくりのために継続して活用していく。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自立支援給付費や中学生以下の子どもを対象とした医療費助成などの扶助費、地方創生関連事業等による支出や学校施設等の老朽化対策事業の増加に対応するため取崩しを行い、対前年度比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事務事業の見直しによる歳出の抑制や、債券による効率的な運用等を行い、基金残高の減少傾向を抑制し、災害への備えなどを考慮し標準財政規模の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割程度は確保するよう努める。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合併特例事業債や臨時財政対策債などの償還費の増に対応するため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年度より取崩しを行った結果、対前年度比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地方債の償還は順調に進捗しているが、今後も合併特例事業債などの償還額の増加が見込まれるため、計画的な基金の活用に努める。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当市では、合併を行った平成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年度以降、新市建設計画に基づき、施設整備を進めたことにより、有形固定資産額が増加し、有形固定資産減価償却率が類似団体平均を下回る結果となったと考えられる。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136313</xdr:rowOff>
    </xdr:from>
    <xdr:to>
      <xdr:col>19</xdr:col>
      <xdr:colOff>187325</xdr:colOff>
      <xdr:row>32</xdr:row>
      <xdr:rowOff>66463</xdr:rowOff>
    </xdr:to>
    <xdr:sp macro="" textlink="">
      <xdr:nvSpPr>
        <xdr:cNvPr id="79" name="楕円 78"/>
        <xdr:cNvSpPr/>
      </xdr:nvSpPr>
      <xdr:spPr>
        <a:xfrm>
          <a:off x="4000500" y="54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161502</xdr:rowOff>
    </xdr:from>
    <xdr:to>
      <xdr:col>15</xdr:col>
      <xdr:colOff>187325</xdr:colOff>
      <xdr:row>32</xdr:row>
      <xdr:rowOff>91652</xdr:rowOff>
    </xdr:to>
    <xdr:sp macro="" textlink="">
      <xdr:nvSpPr>
        <xdr:cNvPr id="80" name="楕円 79"/>
        <xdr:cNvSpPr/>
      </xdr:nvSpPr>
      <xdr:spPr>
        <a:xfrm>
          <a:off x="3238500" y="54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15663</xdr:rowOff>
    </xdr:from>
    <xdr:to>
      <xdr:col>19</xdr:col>
      <xdr:colOff>136525</xdr:colOff>
      <xdr:row>32</xdr:row>
      <xdr:rowOff>40852</xdr:rowOff>
    </xdr:to>
    <xdr:cxnSp macro="">
      <xdr:nvCxnSpPr>
        <xdr:cNvPr id="81" name="直線コネクタ 80"/>
        <xdr:cNvCxnSpPr/>
      </xdr:nvCxnSpPr>
      <xdr:spPr>
        <a:xfrm flipV="1">
          <a:off x="3289300" y="550206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161502</xdr:rowOff>
    </xdr:from>
    <xdr:to>
      <xdr:col>11</xdr:col>
      <xdr:colOff>187325</xdr:colOff>
      <xdr:row>32</xdr:row>
      <xdr:rowOff>91652</xdr:rowOff>
    </xdr:to>
    <xdr:sp macro="" textlink="">
      <xdr:nvSpPr>
        <xdr:cNvPr id="82" name="楕円 81"/>
        <xdr:cNvSpPr/>
      </xdr:nvSpPr>
      <xdr:spPr>
        <a:xfrm>
          <a:off x="2476500" y="54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40852</xdr:rowOff>
    </xdr:from>
    <xdr:to>
      <xdr:col>15</xdr:col>
      <xdr:colOff>136525</xdr:colOff>
      <xdr:row>32</xdr:row>
      <xdr:rowOff>40852</xdr:rowOff>
    </xdr:to>
    <xdr:cxnSp macro="">
      <xdr:nvCxnSpPr>
        <xdr:cNvPr id="83" name="直線コネクタ 82"/>
        <xdr:cNvCxnSpPr/>
      </xdr:nvCxnSpPr>
      <xdr:spPr>
        <a:xfrm>
          <a:off x="2527300" y="552725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4" name="n_1aveValue有形固定資産減価償却率"/>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5" name="n_2aveValue有形固定資産減価償却率"/>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6" name="n_3aveValue有形固定資産減価償却率"/>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57590</xdr:rowOff>
    </xdr:from>
    <xdr:ext cx="405111" cy="259045"/>
    <xdr:sp macro="" textlink="">
      <xdr:nvSpPr>
        <xdr:cNvPr id="87" name="n_1mainValue有形固定資産減価償却率"/>
        <xdr:cNvSpPr txBox="1"/>
      </xdr:nvSpPr>
      <xdr:spPr>
        <a:xfrm>
          <a:off x="3836044" y="554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82779</xdr:rowOff>
    </xdr:from>
    <xdr:ext cx="405111" cy="259045"/>
    <xdr:sp macro="" textlink="">
      <xdr:nvSpPr>
        <xdr:cNvPr id="88" name="n_2mainValue有形固定資産減価償却率"/>
        <xdr:cNvSpPr txBox="1"/>
      </xdr:nvSpPr>
      <xdr:spPr>
        <a:xfrm>
          <a:off x="3086744" y="55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82779</xdr:rowOff>
    </xdr:from>
    <xdr:ext cx="405111" cy="259045"/>
    <xdr:sp macro="" textlink="">
      <xdr:nvSpPr>
        <xdr:cNvPr id="89" name="n_3mainValue有形固定資産減価償却率"/>
        <xdr:cNvSpPr txBox="1"/>
      </xdr:nvSpPr>
      <xdr:spPr>
        <a:xfrm>
          <a:off x="2324744" y="55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債務償還比率は、類似団体内平均及び愛媛県平均を上回る数値となっている。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今後も、地方債の借入を行う事業が見込まれることから、債務償還比率の増加が見込まれる。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846300" y="524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73358</xdr:rowOff>
    </xdr:from>
    <xdr:to>
      <xdr:col>76</xdr:col>
      <xdr:colOff>73025</xdr:colOff>
      <xdr:row>31</xdr:row>
      <xdr:rowOff>3508</xdr:rowOff>
    </xdr:to>
    <xdr:sp macro="" textlink="">
      <xdr:nvSpPr>
        <xdr:cNvPr id="133" name="楕円 132"/>
        <xdr:cNvSpPr/>
      </xdr:nvSpPr>
      <xdr:spPr>
        <a:xfrm>
          <a:off x="14744700" y="52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96235</xdr:rowOff>
    </xdr:from>
    <xdr:ext cx="469744" cy="259045"/>
    <xdr:sp macro="" textlink="">
      <xdr:nvSpPr>
        <xdr:cNvPr id="134" name="債務償還比率該当値テキスト"/>
        <xdr:cNvSpPr txBox="1"/>
      </xdr:nvSpPr>
      <xdr:spPr>
        <a:xfrm>
          <a:off x="14846300" y="506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95153</xdr:rowOff>
    </xdr:from>
    <xdr:to>
      <xdr:col>72</xdr:col>
      <xdr:colOff>123825</xdr:colOff>
      <xdr:row>31</xdr:row>
      <xdr:rowOff>25303</xdr:rowOff>
    </xdr:to>
    <xdr:sp macro="" textlink="">
      <xdr:nvSpPr>
        <xdr:cNvPr id="135" name="楕円 134"/>
        <xdr:cNvSpPr/>
      </xdr:nvSpPr>
      <xdr:spPr>
        <a:xfrm>
          <a:off x="14033500" y="52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124158</xdr:rowOff>
    </xdr:from>
    <xdr:to>
      <xdr:col>76</xdr:col>
      <xdr:colOff>22225</xdr:colOff>
      <xdr:row>30</xdr:row>
      <xdr:rowOff>145953</xdr:rowOff>
    </xdr:to>
    <xdr:cxnSp macro="">
      <xdr:nvCxnSpPr>
        <xdr:cNvPr id="136" name="直線コネクタ 135"/>
        <xdr:cNvCxnSpPr/>
      </xdr:nvCxnSpPr>
      <xdr:spPr>
        <a:xfrm flipV="1">
          <a:off x="14084300" y="5267658"/>
          <a:ext cx="7112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xdr:cNvSpPr txBox="1"/>
      </xdr:nvSpPr>
      <xdr:spPr>
        <a:xfrm>
          <a:off x="13836727" y="53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41830</xdr:rowOff>
    </xdr:from>
    <xdr:ext cx="469744" cy="259045"/>
    <xdr:sp macro="" textlink="">
      <xdr:nvSpPr>
        <xdr:cNvPr id="138" name="n_1mainValue債務償還比率"/>
        <xdr:cNvSpPr txBox="1"/>
      </xdr:nvSpPr>
      <xdr:spPr>
        <a:xfrm>
          <a:off x="13836727" y="501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xdr:nvSpPr>
        <xdr:cNvPr id="72" name="楕円 71"/>
        <xdr:cNvSpPr/>
      </xdr:nvSpPr>
      <xdr:spPr>
        <a:xfrm>
          <a:off x="3746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97246</xdr:rowOff>
    </xdr:from>
    <xdr:to>
      <xdr:col>15</xdr:col>
      <xdr:colOff>101600</xdr:colOff>
      <xdr:row>40</xdr:row>
      <xdr:rowOff>27396</xdr:rowOff>
    </xdr:to>
    <xdr:sp macro="" textlink="">
      <xdr:nvSpPr>
        <xdr:cNvPr id="73" name="楕円 72"/>
        <xdr:cNvSpPr/>
      </xdr:nvSpPr>
      <xdr:spPr>
        <a:xfrm>
          <a:off x="2857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39</xdr:row>
      <xdr:rowOff>148046</xdr:rowOff>
    </xdr:to>
    <xdr:cxnSp macro="">
      <xdr:nvCxnSpPr>
        <xdr:cNvPr id="74" name="直線コネクタ 73"/>
        <xdr:cNvCxnSpPr/>
      </xdr:nvCxnSpPr>
      <xdr:spPr>
        <a:xfrm flipV="1">
          <a:off x="2908300" y="68068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75" name="楕円 74"/>
        <xdr:cNvSpPr/>
      </xdr:nvSpPr>
      <xdr:spPr>
        <a:xfrm>
          <a:off x="1968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148046</xdr:rowOff>
    </xdr:from>
    <xdr:to>
      <xdr:col>15</xdr:col>
      <xdr:colOff>50800</xdr:colOff>
      <xdr:row>39</xdr:row>
      <xdr:rowOff>162741</xdr:rowOff>
    </xdr:to>
    <xdr:cxnSp macro="">
      <xdr:nvCxnSpPr>
        <xdr:cNvPr id="76" name="直線コネクタ 75"/>
        <xdr:cNvCxnSpPr/>
      </xdr:nvCxnSpPr>
      <xdr:spPr>
        <a:xfrm flipV="1">
          <a:off x="2019300" y="683459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7"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8"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9"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162214</xdr:rowOff>
    </xdr:from>
    <xdr:ext cx="405111" cy="259045"/>
    <xdr:sp macro="" textlink="">
      <xdr:nvSpPr>
        <xdr:cNvPr id="80" name="n_1mainValue【道路】&#10;有形固定資産減価償却率"/>
        <xdr:cNvSpPr txBox="1"/>
      </xdr:nvSpPr>
      <xdr:spPr>
        <a:xfrm>
          <a:off x="3582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18523</xdr:rowOff>
    </xdr:from>
    <xdr:ext cx="405111" cy="259045"/>
    <xdr:sp macro="" textlink="">
      <xdr:nvSpPr>
        <xdr:cNvPr id="81" name="n_2mainValue【道路】&#10;有形固定資産減価償却率"/>
        <xdr:cNvSpPr txBox="1"/>
      </xdr:nvSpPr>
      <xdr:spPr>
        <a:xfrm>
          <a:off x="2705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82" name="n_3mainValue【道路】&#10;有形固定資産減価償却率"/>
        <xdr:cNvSpPr txBox="1"/>
      </xdr:nvSpPr>
      <xdr:spPr>
        <a:xfrm>
          <a:off x="1816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125526</xdr:rowOff>
    </xdr:from>
    <xdr:to>
      <xdr:col>50</xdr:col>
      <xdr:colOff>165100</xdr:colOff>
      <xdr:row>41</xdr:row>
      <xdr:rowOff>55676</xdr:rowOff>
    </xdr:to>
    <xdr:sp macro="" textlink="">
      <xdr:nvSpPr>
        <xdr:cNvPr id="121" name="楕円 120"/>
        <xdr:cNvSpPr/>
      </xdr:nvSpPr>
      <xdr:spPr>
        <a:xfrm>
          <a:off x="9588500" y="69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125717</xdr:rowOff>
    </xdr:from>
    <xdr:to>
      <xdr:col>46</xdr:col>
      <xdr:colOff>38100</xdr:colOff>
      <xdr:row>41</xdr:row>
      <xdr:rowOff>55867</xdr:rowOff>
    </xdr:to>
    <xdr:sp macro="" textlink="">
      <xdr:nvSpPr>
        <xdr:cNvPr id="122" name="楕円 121"/>
        <xdr:cNvSpPr/>
      </xdr:nvSpPr>
      <xdr:spPr>
        <a:xfrm>
          <a:off x="8699500" y="69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4876</xdr:rowOff>
    </xdr:from>
    <xdr:to>
      <xdr:col>50</xdr:col>
      <xdr:colOff>114300</xdr:colOff>
      <xdr:row>41</xdr:row>
      <xdr:rowOff>5067</xdr:rowOff>
    </xdr:to>
    <xdr:cxnSp macro="">
      <xdr:nvCxnSpPr>
        <xdr:cNvPr id="123" name="直線コネクタ 122"/>
        <xdr:cNvCxnSpPr/>
      </xdr:nvCxnSpPr>
      <xdr:spPr>
        <a:xfrm flipV="1">
          <a:off x="8750300" y="703432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126803</xdr:rowOff>
    </xdr:from>
    <xdr:to>
      <xdr:col>41</xdr:col>
      <xdr:colOff>101600</xdr:colOff>
      <xdr:row>41</xdr:row>
      <xdr:rowOff>56953</xdr:rowOff>
    </xdr:to>
    <xdr:sp macro="" textlink="">
      <xdr:nvSpPr>
        <xdr:cNvPr id="124" name="楕円 123"/>
        <xdr:cNvSpPr/>
      </xdr:nvSpPr>
      <xdr:spPr>
        <a:xfrm>
          <a:off x="7810500" y="69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5067</xdr:rowOff>
    </xdr:from>
    <xdr:to>
      <xdr:col>45</xdr:col>
      <xdr:colOff>177800</xdr:colOff>
      <xdr:row>41</xdr:row>
      <xdr:rowOff>6153</xdr:rowOff>
    </xdr:to>
    <xdr:cxnSp macro="">
      <xdr:nvCxnSpPr>
        <xdr:cNvPr id="125" name="直線コネクタ 124"/>
        <xdr:cNvCxnSpPr/>
      </xdr:nvCxnSpPr>
      <xdr:spPr>
        <a:xfrm flipV="1">
          <a:off x="7861300" y="7034517"/>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6"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7"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8"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46803</xdr:rowOff>
    </xdr:from>
    <xdr:ext cx="534377" cy="259045"/>
    <xdr:sp macro="" textlink="">
      <xdr:nvSpPr>
        <xdr:cNvPr id="129" name="n_1mainValue【道路】&#10;一人当たり延長"/>
        <xdr:cNvSpPr txBox="1"/>
      </xdr:nvSpPr>
      <xdr:spPr>
        <a:xfrm>
          <a:off x="9359411" y="70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46994</xdr:rowOff>
    </xdr:from>
    <xdr:ext cx="534377" cy="259045"/>
    <xdr:sp macro="" textlink="">
      <xdr:nvSpPr>
        <xdr:cNvPr id="130" name="n_2mainValue【道路】&#10;一人当たり延長"/>
        <xdr:cNvSpPr txBox="1"/>
      </xdr:nvSpPr>
      <xdr:spPr>
        <a:xfrm>
          <a:off x="8483111" y="70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48080</xdr:rowOff>
    </xdr:from>
    <xdr:ext cx="534377" cy="259045"/>
    <xdr:sp macro="" textlink="">
      <xdr:nvSpPr>
        <xdr:cNvPr id="131" name="n_3mainValue【道路】&#10;一人当たり延長"/>
        <xdr:cNvSpPr txBox="1"/>
      </xdr:nvSpPr>
      <xdr:spPr>
        <a:xfrm>
          <a:off x="7594111" y="70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70031</xdr:rowOff>
    </xdr:from>
    <xdr:to>
      <xdr:col>20</xdr:col>
      <xdr:colOff>38100</xdr:colOff>
      <xdr:row>60</xdr:row>
      <xdr:rowOff>181</xdr:rowOff>
    </xdr:to>
    <xdr:sp macro="" textlink="">
      <xdr:nvSpPr>
        <xdr:cNvPr id="172" name="楕円 171"/>
        <xdr:cNvSpPr/>
      </xdr:nvSpPr>
      <xdr:spPr>
        <a:xfrm>
          <a:off x="3746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3" name="楕円 172"/>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148590</xdr:rowOff>
    </xdr:to>
    <xdr:cxnSp macro="">
      <xdr:nvCxnSpPr>
        <xdr:cNvPr id="174" name="直線コネクタ 173"/>
        <xdr:cNvCxnSpPr/>
      </xdr:nvCxnSpPr>
      <xdr:spPr>
        <a:xfrm flipV="1">
          <a:off x="2908300" y="102363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99423</xdr:rowOff>
    </xdr:from>
    <xdr:to>
      <xdr:col>10</xdr:col>
      <xdr:colOff>165100</xdr:colOff>
      <xdr:row>59</xdr:row>
      <xdr:rowOff>29573</xdr:rowOff>
    </xdr:to>
    <xdr:sp macro="" textlink="">
      <xdr:nvSpPr>
        <xdr:cNvPr id="175" name="楕円 174"/>
        <xdr:cNvSpPr/>
      </xdr:nvSpPr>
      <xdr:spPr>
        <a:xfrm>
          <a:off x="1968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59</xdr:row>
      <xdr:rowOff>148590</xdr:rowOff>
    </xdr:to>
    <xdr:cxnSp macro="">
      <xdr:nvCxnSpPr>
        <xdr:cNvPr id="176" name="直線コネクタ 175"/>
        <xdr:cNvCxnSpPr/>
      </xdr:nvCxnSpPr>
      <xdr:spPr>
        <a:xfrm>
          <a:off x="2019300" y="1009432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7"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8"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79"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162758</xdr:rowOff>
    </xdr:from>
    <xdr:ext cx="405111" cy="259045"/>
    <xdr:sp macro="" textlink="">
      <xdr:nvSpPr>
        <xdr:cNvPr id="180" name="n_1mainValue【橋りょう・トンネル】&#10;有形固定資産減価償却率"/>
        <xdr:cNvSpPr txBox="1"/>
      </xdr:nvSpPr>
      <xdr:spPr>
        <a:xfrm>
          <a:off x="35820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81" name="n_2mainValue【橋りょう・トンネル】&#10;有形固定資産減価償却率"/>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46100</xdr:rowOff>
    </xdr:from>
    <xdr:ext cx="405111" cy="259045"/>
    <xdr:sp macro="" textlink="">
      <xdr:nvSpPr>
        <xdr:cNvPr id="182" name="n_3mainValue【橋りょう・トンネル】&#10;有形固定資産減価償却率"/>
        <xdr:cNvSpPr txBox="1"/>
      </xdr:nvSpPr>
      <xdr:spPr>
        <a:xfrm>
          <a:off x="1816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63836</xdr:rowOff>
    </xdr:from>
    <xdr:to>
      <xdr:col>50</xdr:col>
      <xdr:colOff>165100</xdr:colOff>
      <xdr:row>62</xdr:row>
      <xdr:rowOff>165436</xdr:rowOff>
    </xdr:to>
    <xdr:sp macro="" textlink="">
      <xdr:nvSpPr>
        <xdr:cNvPr id="219" name="楕円 218"/>
        <xdr:cNvSpPr/>
      </xdr:nvSpPr>
      <xdr:spPr>
        <a:xfrm>
          <a:off x="9588500" y="1069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64046</xdr:rowOff>
    </xdr:from>
    <xdr:to>
      <xdr:col>46</xdr:col>
      <xdr:colOff>38100</xdr:colOff>
      <xdr:row>62</xdr:row>
      <xdr:rowOff>165646</xdr:rowOff>
    </xdr:to>
    <xdr:sp macro="" textlink="">
      <xdr:nvSpPr>
        <xdr:cNvPr id="220" name="楕円 219"/>
        <xdr:cNvSpPr/>
      </xdr:nvSpPr>
      <xdr:spPr>
        <a:xfrm>
          <a:off x="8699500" y="106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114636</xdr:rowOff>
    </xdr:from>
    <xdr:to>
      <xdr:col>50</xdr:col>
      <xdr:colOff>114300</xdr:colOff>
      <xdr:row>62</xdr:row>
      <xdr:rowOff>114846</xdr:rowOff>
    </xdr:to>
    <xdr:cxnSp macro="">
      <xdr:nvCxnSpPr>
        <xdr:cNvPr id="221" name="直線コネクタ 220"/>
        <xdr:cNvCxnSpPr/>
      </xdr:nvCxnSpPr>
      <xdr:spPr>
        <a:xfrm flipV="1">
          <a:off x="8750300" y="1074453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65663</xdr:rowOff>
    </xdr:from>
    <xdr:to>
      <xdr:col>41</xdr:col>
      <xdr:colOff>101600</xdr:colOff>
      <xdr:row>63</xdr:row>
      <xdr:rowOff>167263</xdr:rowOff>
    </xdr:to>
    <xdr:sp macro="" textlink="">
      <xdr:nvSpPr>
        <xdr:cNvPr id="222" name="楕円 221"/>
        <xdr:cNvSpPr/>
      </xdr:nvSpPr>
      <xdr:spPr>
        <a:xfrm>
          <a:off x="7810500" y="10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114846</xdr:rowOff>
    </xdr:from>
    <xdr:to>
      <xdr:col>45</xdr:col>
      <xdr:colOff>177800</xdr:colOff>
      <xdr:row>63</xdr:row>
      <xdr:rowOff>116463</xdr:rowOff>
    </xdr:to>
    <xdr:cxnSp macro="">
      <xdr:nvCxnSpPr>
        <xdr:cNvPr id="223" name="直線コネクタ 222"/>
        <xdr:cNvCxnSpPr/>
      </xdr:nvCxnSpPr>
      <xdr:spPr>
        <a:xfrm flipV="1">
          <a:off x="7861300" y="10744746"/>
          <a:ext cx="889000" cy="17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4"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6"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156563</xdr:rowOff>
    </xdr:from>
    <xdr:ext cx="599010" cy="259045"/>
    <xdr:sp macro="" textlink="">
      <xdr:nvSpPr>
        <xdr:cNvPr id="227" name="n_1mainValue【橋りょう・トンネル】&#10;一人当たり有形固定資産（償却資産）額"/>
        <xdr:cNvSpPr txBox="1"/>
      </xdr:nvSpPr>
      <xdr:spPr>
        <a:xfrm>
          <a:off x="9327095" y="1078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156773</xdr:rowOff>
    </xdr:from>
    <xdr:ext cx="599010" cy="259045"/>
    <xdr:sp macro="" textlink="">
      <xdr:nvSpPr>
        <xdr:cNvPr id="228" name="n_2mainValue【橋りょう・トンネル】&#10;一人当たり有形固定資産（償却資産）額"/>
        <xdr:cNvSpPr txBox="1"/>
      </xdr:nvSpPr>
      <xdr:spPr>
        <a:xfrm>
          <a:off x="8450795" y="1078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158390</xdr:rowOff>
    </xdr:from>
    <xdr:ext cx="534377" cy="259045"/>
    <xdr:sp macro="" textlink="">
      <xdr:nvSpPr>
        <xdr:cNvPr id="229" name="n_3mainValue【橋りょう・トンネル】&#10;一人当たり有形固定資産（償却資産）額"/>
        <xdr:cNvSpPr txBox="1"/>
      </xdr:nvSpPr>
      <xdr:spPr>
        <a:xfrm>
          <a:off x="7594111" y="109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69" name="楕円 268"/>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70" name="楕円 269"/>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19050</xdr:rowOff>
    </xdr:to>
    <xdr:cxnSp macro="">
      <xdr:nvCxnSpPr>
        <xdr:cNvPr id="271" name="直線コネクタ 270"/>
        <xdr:cNvCxnSpPr/>
      </xdr:nvCxnSpPr>
      <xdr:spPr>
        <a:xfrm flipV="1">
          <a:off x="2908300" y="138741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72" name="楕円 271"/>
        <xdr:cNvSpPr/>
      </xdr:nvSpPr>
      <xdr:spPr>
        <a:xfrm>
          <a:off x="1968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22861</xdr:rowOff>
    </xdr:to>
    <xdr:cxnSp macro="">
      <xdr:nvCxnSpPr>
        <xdr:cNvPr id="273" name="直線コネクタ 272"/>
        <xdr:cNvCxnSpPr/>
      </xdr:nvCxnSpPr>
      <xdr:spPr>
        <a:xfrm flipV="1">
          <a:off x="2019300" y="13906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4"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76"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77" name="n_1main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78" name="n_2mainValue【公営住宅】&#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79" name="n_3main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20" name="楕円 319"/>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26651</xdr:rowOff>
    </xdr:from>
    <xdr:to>
      <xdr:col>46</xdr:col>
      <xdr:colOff>38100</xdr:colOff>
      <xdr:row>86</xdr:row>
      <xdr:rowOff>128251</xdr:rowOff>
    </xdr:to>
    <xdr:sp macro="" textlink="">
      <xdr:nvSpPr>
        <xdr:cNvPr id="321" name="楕円 320"/>
        <xdr:cNvSpPr/>
      </xdr:nvSpPr>
      <xdr:spPr>
        <a:xfrm>
          <a:off x="8699500" y="147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77288</xdr:rowOff>
    </xdr:from>
    <xdr:to>
      <xdr:col>50</xdr:col>
      <xdr:colOff>114300</xdr:colOff>
      <xdr:row>86</xdr:row>
      <xdr:rowOff>77451</xdr:rowOff>
    </xdr:to>
    <xdr:cxnSp macro="">
      <xdr:nvCxnSpPr>
        <xdr:cNvPr id="322" name="直線コネクタ 321"/>
        <xdr:cNvCxnSpPr/>
      </xdr:nvCxnSpPr>
      <xdr:spPr>
        <a:xfrm flipV="1">
          <a:off x="8750300" y="1482198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26978</xdr:rowOff>
    </xdr:from>
    <xdr:to>
      <xdr:col>41</xdr:col>
      <xdr:colOff>101600</xdr:colOff>
      <xdr:row>86</xdr:row>
      <xdr:rowOff>128578</xdr:rowOff>
    </xdr:to>
    <xdr:sp macro="" textlink="">
      <xdr:nvSpPr>
        <xdr:cNvPr id="323" name="楕円 322"/>
        <xdr:cNvSpPr/>
      </xdr:nvSpPr>
      <xdr:spPr>
        <a:xfrm>
          <a:off x="7810500" y="147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77451</xdr:rowOff>
    </xdr:from>
    <xdr:to>
      <xdr:col>45</xdr:col>
      <xdr:colOff>177800</xdr:colOff>
      <xdr:row>86</xdr:row>
      <xdr:rowOff>77778</xdr:rowOff>
    </xdr:to>
    <xdr:cxnSp macro="">
      <xdr:nvCxnSpPr>
        <xdr:cNvPr id="324" name="直線コネクタ 323"/>
        <xdr:cNvCxnSpPr/>
      </xdr:nvCxnSpPr>
      <xdr:spPr>
        <a:xfrm flipV="1">
          <a:off x="7861300" y="1482215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5"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6"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7"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28" name="n_1mainValue【公営住宅】&#10;一人当たり面積"/>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119378</xdr:rowOff>
    </xdr:from>
    <xdr:ext cx="469744" cy="259045"/>
    <xdr:sp macro="" textlink="">
      <xdr:nvSpPr>
        <xdr:cNvPr id="329" name="n_2mainValue【公営住宅】&#10;一人当たり面積"/>
        <xdr:cNvSpPr txBox="1"/>
      </xdr:nvSpPr>
      <xdr:spPr>
        <a:xfrm>
          <a:off x="8515427" y="1486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119705</xdr:rowOff>
    </xdr:from>
    <xdr:ext cx="469744" cy="259045"/>
    <xdr:sp macro="" textlink="">
      <xdr:nvSpPr>
        <xdr:cNvPr id="330" name="n_3mainValue【公営住宅】&#10;一人当たり面積"/>
        <xdr:cNvSpPr txBox="1"/>
      </xdr:nvSpPr>
      <xdr:spPr>
        <a:xfrm>
          <a:off x="7626427" y="1486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387" name="楕円 386"/>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13970</xdr:rowOff>
    </xdr:from>
    <xdr:to>
      <xdr:col>76</xdr:col>
      <xdr:colOff>165100</xdr:colOff>
      <xdr:row>34</xdr:row>
      <xdr:rowOff>115570</xdr:rowOff>
    </xdr:to>
    <xdr:sp macro="" textlink="">
      <xdr:nvSpPr>
        <xdr:cNvPr id="388" name="楕円 387"/>
        <xdr:cNvSpPr/>
      </xdr:nvSpPr>
      <xdr:spPr>
        <a:xfrm>
          <a:off x="14541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64770</xdr:rowOff>
    </xdr:from>
    <xdr:to>
      <xdr:col>81</xdr:col>
      <xdr:colOff>50800</xdr:colOff>
      <xdr:row>34</xdr:row>
      <xdr:rowOff>84364</xdr:rowOff>
    </xdr:to>
    <xdr:cxnSp macro="">
      <xdr:nvCxnSpPr>
        <xdr:cNvPr id="389" name="直線コネクタ 388"/>
        <xdr:cNvCxnSpPr/>
      </xdr:nvCxnSpPr>
      <xdr:spPr>
        <a:xfrm>
          <a:off x="14592300" y="589407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390" name="楕円 389"/>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34</xdr:row>
      <xdr:rowOff>64770</xdr:rowOff>
    </xdr:to>
    <xdr:cxnSp macro="">
      <xdr:nvCxnSpPr>
        <xdr:cNvPr id="391" name="直線コネクタ 390"/>
        <xdr:cNvCxnSpPr/>
      </xdr:nvCxnSpPr>
      <xdr:spPr>
        <a:xfrm>
          <a:off x="13703300" y="5848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92"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93"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394"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395" name="n_1mainValue【認定こども園・幼稚園・保育所】&#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132097</xdr:rowOff>
    </xdr:from>
    <xdr:ext cx="405111" cy="259045"/>
    <xdr:sp macro="" textlink="">
      <xdr:nvSpPr>
        <xdr:cNvPr id="396" name="n_2mainValue【認定こども園・幼稚園・保育所】&#10;有形固定資産減価償却率"/>
        <xdr:cNvSpPr txBox="1"/>
      </xdr:nvSpPr>
      <xdr:spPr>
        <a:xfrm>
          <a:off x="14389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397" name="n_3mainValue【認定こども園・幼稚園・保育所】&#10;有形固定資産減価償却率"/>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24"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434" name="楕円 433"/>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35" name="楕円 434"/>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89916</xdr:rowOff>
    </xdr:to>
    <xdr:cxnSp macro="">
      <xdr:nvCxnSpPr>
        <xdr:cNvPr id="436" name="直線コネクタ 435"/>
        <xdr:cNvCxnSpPr/>
      </xdr:nvCxnSpPr>
      <xdr:spPr>
        <a:xfrm>
          <a:off x="20434300" y="660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43688</xdr:rowOff>
    </xdr:from>
    <xdr:to>
      <xdr:col>102</xdr:col>
      <xdr:colOff>165100</xdr:colOff>
      <xdr:row>38</xdr:row>
      <xdr:rowOff>145288</xdr:rowOff>
    </xdr:to>
    <xdr:sp macro="" textlink="">
      <xdr:nvSpPr>
        <xdr:cNvPr id="437" name="楕円 436"/>
        <xdr:cNvSpPr/>
      </xdr:nvSpPr>
      <xdr:spPr>
        <a:xfrm>
          <a:off x="19494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89916</xdr:rowOff>
    </xdr:from>
    <xdr:to>
      <xdr:col>107</xdr:col>
      <xdr:colOff>50800</xdr:colOff>
      <xdr:row>38</xdr:row>
      <xdr:rowOff>94488</xdr:rowOff>
    </xdr:to>
    <xdr:cxnSp macro="">
      <xdr:nvCxnSpPr>
        <xdr:cNvPr id="438" name="直線コネクタ 437"/>
        <xdr:cNvCxnSpPr/>
      </xdr:nvCxnSpPr>
      <xdr:spPr>
        <a:xfrm flipV="1">
          <a:off x="19545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39"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41"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442" name="n_1main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43" name="n_2main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161815</xdr:rowOff>
    </xdr:from>
    <xdr:ext cx="469744" cy="259045"/>
    <xdr:sp macro="" textlink="">
      <xdr:nvSpPr>
        <xdr:cNvPr id="444" name="n_3mainValue【認定こども園・幼稚園・保育所】&#10;一人当たり面積"/>
        <xdr:cNvSpPr txBox="1"/>
      </xdr:nvSpPr>
      <xdr:spPr>
        <a:xfrm>
          <a:off x="19310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484" name="楕円 483"/>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95885</xdr:rowOff>
    </xdr:from>
    <xdr:to>
      <xdr:col>76</xdr:col>
      <xdr:colOff>165100</xdr:colOff>
      <xdr:row>61</xdr:row>
      <xdr:rowOff>26035</xdr:rowOff>
    </xdr:to>
    <xdr:sp macro="" textlink="">
      <xdr:nvSpPr>
        <xdr:cNvPr id="485" name="楕円 484"/>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146685</xdr:rowOff>
    </xdr:to>
    <xdr:cxnSp macro="">
      <xdr:nvCxnSpPr>
        <xdr:cNvPr id="486" name="直線コネクタ 485"/>
        <xdr:cNvCxnSpPr/>
      </xdr:nvCxnSpPr>
      <xdr:spPr>
        <a:xfrm flipV="1">
          <a:off x="14592300" y="104070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487" name="楕円 486"/>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60</xdr:row>
      <xdr:rowOff>146685</xdr:rowOff>
    </xdr:to>
    <xdr:cxnSp macro="">
      <xdr:nvCxnSpPr>
        <xdr:cNvPr id="488" name="直線コネクタ 487"/>
        <xdr:cNvCxnSpPr/>
      </xdr:nvCxnSpPr>
      <xdr:spPr>
        <a:xfrm>
          <a:off x="13703300" y="10429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89"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9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1"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492" name="n_1mainValue【学校施設】&#10;有形固定資産減価償却率"/>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493" name="n_2mainValue【学校施設】&#10;有形固定資産減価償却率"/>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494" name="n_3mainValue【学校施設】&#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43704</xdr:rowOff>
    </xdr:from>
    <xdr:to>
      <xdr:col>112</xdr:col>
      <xdr:colOff>38100</xdr:colOff>
      <xdr:row>63</xdr:row>
      <xdr:rowOff>145304</xdr:rowOff>
    </xdr:to>
    <xdr:sp macro="" textlink="">
      <xdr:nvSpPr>
        <xdr:cNvPr id="531" name="楕円 530"/>
        <xdr:cNvSpPr/>
      </xdr:nvSpPr>
      <xdr:spPr>
        <a:xfrm>
          <a:off x="21272500" y="108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45532</xdr:rowOff>
    </xdr:from>
    <xdr:to>
      <xdr:col>107</xdr:col>
      <xdr:colOff>101600</xdr:colOff>
      <xdr:row>63</xdr:row>
      <xdr:rowOff>147132</xdr:rowOff>
    </xdr:to>
    <xdr:sp macro="" textlink="">
      <xdr:nvSpPr>
        <xdr:cNvPr id="532" name="楕円 531"/>
        <xdr:cNvSpPr/>
      </xdr:nvSpPr>
      <xdr:spPr>
        <a:xfrm>
          <a:off x="20383500" y="108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94504</xdr:rowOff>
    </xdr:from>
    <xdr:to>
      <xdr:col>111</xdr:col>
      <xdr:colOff>177800</xdr:colOff>
      <xdr:row>63</xdr:row>
      <xdr:rowOff>96332</xdr:rowOff>
    </xdr:to>
    <xdr:cxnSp macro="">
      <xdr:nvCxnSpPr>
        <xdr:cNvPr id="533" name="直線コネクタ 532"/>
        <xdr:cNvCxnSpPr/>
      </xdr:nvCxnSpPr>
      <xdr:spPr>
        <a:xfrm flipV="1">
          <a:off x="20434300" y="1089585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45944</xdr:rowOff>
    </xdr:from>
    <xdr:to>
      <xdr:col>102</xdr:col>
      <xdr:colOff>165100</xdr:colOff>
      <xdr:row>63</xdr:row>
      <xdr:rowOff>147544</xdr:rowOff>
    </xdr:to>
    <xdr:sp macro="" textlink="">
      <xdr:nvSpPr>
        <xdr:cNvPr id="534" name="楕円 533"/>
        <xdr:cNvSpPr/>
      </xdr:nvSpPr>
      <xdr:spPr>
        <a:xfrm>
          <a:off x="19494500" y="108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96332</xdr:rowOff>
    </xdr:from>
    <xdr:to>
      <xdr:col>107</xdr:col>
      <xdr:colOff>50800</xdr:colOff>
      <xdr:row>63</xdr:row>
      <xdr:rowOff>96744</xdr:rowOff>
    </xdr:to>
    <xdr:cxnSp macro="">
      <xdr:nvCxnSpPr>
        <xdr:cNvPr id="535" name="直線コネクタ 534"/>
        <xdr:cNvCxnSpPr/>
      </xdr:nvCxnSpPr>
      <xdr:spPr>
        <a:xfrm flipV="1">
          <a:off x="19545300" y="1089768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136431</xdr:rowOff>
    </xdr:from>
    <xdr:ext cx="469744" cy="259045"/>
    <xdr:sp macro="" textlink="">
      <xdr:nvSpPr>
        <xdr:cNvPr id="539" name="n_1mainValue【学校施設】&#10;一人当たり面積"/>
        <xdr:cNvSpPr txBox="1"/>
      </xdr:nvSpPr>
      <xdr:spPr>
        <a:xfrm>
          <a:off x="21075727" y="1093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138259</xdr:rowOff>
    </xdr:from>
    <xdr:ext cx="469744" cy="259045"/>
    <xdr:sp macro="" textlink="">
      <xdr:nvSpPr>
        <xdr:cNvPr id="540" name="n_2mainValue【学校施設】&#10;一人当たり面積"/>
        <xdr:cNvSpPr txBox="1"/>
      </xdr:nvSpPr>
      <xdr:spPr>
        <a:xfrm>
          <a:off x="20199427" y="1093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138671</xdr:rowOff>
    </xdr:from>
    <xdr:ext cx="469744" cy="259045"/>
    <xdr:sp macro="" textlink="">
      <xdr:nvSpPr>
        <xdr:cNvPr id="541" name="n_3mainValue【学校施設】&#10;一人当たり面積"/>
        <xdr:cNvSpPr txBox="1"/>
      </xdr:nvSpPr>
      <xdr:spPr>
        <a:xfrm>
          <a:off x="19310427" y="109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7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46082</xdr:rowOff>
    </xdr:from>
    <xdr:to>
      <xdr:col>81</xdr:col>
      <xdr:colOff>101600</xdr:colOff>
      <xdr:row>84</xdr:row>
      <xdr:rowOff>147682</xdr:rowOff>
    </xdr:to>
    <xdr:sp macro="" textlink="">
      <xdr:nvSpPr>
        <xdr:cNvPr id="582" name="楕円 581"/>
        <xdr:cNvSpPr/>
      </xdr:nvSpPr>
      <xdr:spPr>
        <a:xfrm>
          <a:off x="15430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121194</xdr:rowOff>
    </xdr:from>
    <xdr:to>
      <xdr:col>76</xdr:col>
      <xdr:colOff>165100</xdr:colOff>
      <xdr:row>85</xdr:row>
      <xdr:rowOff>51344</xdr:rowOff>
    </xdr:to>
    <xdr:sp macro="" textlink="">
      <xdr:nvSpPr>
        <xdr:cNvPr id="583" name="楕円 582"/>
        <xdr:cNvSpPr/>
      </xdr:nvSpPr>
      <xdr:spPr>
        <a:xfrm>
          <a:off x="1454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85</xdr:row>
      <xdr:rowOff>544</xdr:rowOff>
    </xdr:to>
    <xdr:cxnSp macro="">
      <xdr:nvCxnSpPr>
        <xdr:cNvPr id="584" name="直線コネクタ 583"/>
        <xdr:cNvCxnSpPr/>
      </xdr:nvCxnSpPr>
      <xdr:spPr>
        <a:xfrm flipV="1">
          <a:off x="14592300" y="144986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127726</xdr:rowOff>
    </xdr:from>
    <xdr:to>
      <xdr:col>72</xdr:col>
      <xdr:colOff>38100</xdr:colOff>
      <xdr:row>85</xdr:row>
      <xdr:rowOff>57876</xdr:rowOff>
    </xdr:to>
    <xdr:sp macro="" textlink="">
      <xdr:nvSpPr>
        <xdr:cNvPr id="585" name="楕円 584"/>
        <xdr:cNvSpPr/>
      </xdr:nvSpPr>
      <xdr:spPr>
        <a:xfrm>
          <a:off x="13652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xdr:rowOff>
    </xdr:from>
    <xdr:to>
      <xdr:col>76</xdr:col>
      <xdr:colOff>114300</xdr:colOff>
      <xdr:row>85</xdr:row>
      <xdr:rowOff>7076</xdr:rowOff>
    </xdr:to>
    <xdr:cxnSp macro="">
      <xdr:nvCxnSpPr>
        <xdr:cNvPr id="586" name="直線コネクタ 585"/>
        <xdr:cNvCxnSpPr/>
      </xdr:nvCxnSpPr>
      <xdr:spPr>
        <a:xfrm flipV="1">
          <a:off x="13703300" y="1457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587"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88"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89"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138809</xdr:rowOff>
    </xdr:from>
    <xdr:ext cx="405111" cy="259045"/>
    <xdr:sp macro="" textlink="">
      <xdr:nvSpPr>
        <xdr:cNvPr id="590" name="n_1mainValue【児童館】&#10;有形固定資産減価償却率"/>
        <xdr:cNvSpPr txBox="1"/>
      </xdr:nvSpPr>
      <xdr:spPr>
        <a:xfrm>
          <a:off x="15266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591" name="n_2mainValue【児童館】&#10;有形固定資産減価償却率"/>
        <xdr:cNvSpPr txBox="1"/>
      </xdr:nvSpPr>
      <xdr:spPr>
        <a:xfrm>
          <a:off x="14389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49003</xdr:rowOff>
    </xdr:from>
    <xdr:ext cx="405111" cy="259045"/>
    <xdr:sp macro="" textlink="">
      <xdr:nvSpPr>
        <xdr:cNvPr id="592" name="n_3mainValue【児童館】&#10;有形固定資産減価償却率"/>
        <xdr:cNvSpPr txBox="1"/>
      </xdr:nvSpPr>
      <xdr:spPr>
        <a:xfrm>
          <a:off x="13500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3"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134257</xdr:rowOff>
    </xdr:from>
    <xdr:to>
      <xdr:col>112</xdr:col>
      <xdr:colOff>38100</xdr:colOff>
      <xdr:row>81</xdr:row>
      <xdr:rowOff>64407</xdr:rowOff>
    </xdr:to>
    <xdr:sp macro="" textlink="">
      <xdr:nvSpPr>
        <xdr:cNvPr id="633" name="楕円 632"/>
        <xdr:cNvSpPr/>
      </xdr:nvSpPr>
      <xdr:spPr>
        <a:xfrm>
          <a:off x="2127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134257</xdr:rowOff>
    </xdr:from>
    <xdr:to>
      <xdr:col>107</xdr:col>
      <xdr:colOff>101600</xdr:colOff>
      <xdr:row>81</xdr:row>
      <xdr:rowOff>64407</xdr:rowOff>
    </xdr:to>
    <xdr:sp macro="" textlink="">
      <xdr:nvSpPr>
        <xdr:cNvPr id="634" name="楕円 633"/>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13607</xdr:rowOff>
    </xdr:from>
    <xdr:to>
      <xdr:col>111</xdr:col>
      <xdr:colOff>177800</xdr:colOff>
      <xdr:row>81</xdr:row>
      <xdr:rowOff>13607</xdr:rowOff>
    </xdr:to>
    <xdr:cxnSp macro="">
      <xdr:nvCxnSpPr>
        <xdr:cNvPr id="635" name="直線コネクタ 634"/>
        <xdr:cNvCxnSpPr/>
      </xdr:nvCxnSpPr>
      <xdr:spPr>
        <a:xfrm>
          <a:off x="20434300" y="13901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636" name="楕円 635"/>
        <xdr:cNvSpPr/>
      </xdr:nvSpPr>
      <xdr:spPr>
        <a:xfrm>
          <a:off x="19494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13607</xdr:rowOff>
    </xdr:from>
    <xdr:to>
      <xdr:col>107</xdr:col>
      <xdr:colOff>50800</xdr:colOff>
      <xdr:row>81</xdr:row>
      <xdr:rowOff>111579</xdr:rowOff>
    </xdr:to>
    <xdr:cxnSp macro="">
      <xdr:nvCxnSpPr>
        <xdr:cNvPr id="637" name="直線コネクタ 636"/>
        <xdr:cNvCxnSpPr/>
      </xdr:nvCxnSpPr>
      <xdr:spPr>
        <a:xfrm flipV="1">
          <a:off x="19545300" y="139010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38"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39"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40"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80934</xdr:rowOff>
    </xdr:from>
    <xdr:ext cx="469744" cy="259045"/>
    <xdr:sp macro="" textlink="">
      <xdr:nvSpPr>
        <xdr:cNvPr id="641" name="n_1mainValue【児童館】&#10;一人当たり面積"/>
        <xdr:cNvSpPr txBox="1"/>
      </xdr:nvSpPr>
      <xdr:spPr>
        <a:xfrm>
          <a:off x="21075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642" name="n_2mainValue【児童館】&#10;一人当たり面積"/>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643" name="n_3mainValue【児童館】&#10;一人当たり面積"/>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138068</xdr:rowOff>
    </xdr:from>
    <xdr:to>
      <xdr:col>81</xdr:col>
      <xdr:colOff>101600</xdr:colOff>
      <xdr:row>102</xdr:row>
      <xdr:rowOff>68218</xdr:rowOff>
    </xdr:to>
    <xdr:sp macro="" textlink="">
      <xdr:nvSpPr>
        <xdr:cNvPr id="684" name="楕円 683"/>
        <xdr:cNvSpPr/>
      </xdr:nvSpPr>
      <xdr:spPr>
        <a:xfrm>
          <a:off x="15430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685" name="楕円 684"/>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102</xdr:row>
      <xdr:rowOff>50074</xdr:rowOff>
    </xdr:to>
    <xdr:cxnSp macro="">
      <xdr:nvCxnSpPr>
        <xdr:cNvPr id="686" name="直線コネクタ 685"/>
        <xdr:cNvCxnSpPr/>
      </xdr:nvCxnSpPr>
      <xdr:spPr>
        <a:xfrm flipV="1">
          <a:off x="14592300" y="175053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170724</xdr:rowOff>
    </xdr:from>
    <xdr:to>
      <xdr:col>72</xdr:col>
      <xdr:colOff>38100</xdr:colOff>
      <xdr:row>102</xdr:row>
      <xdr:rowOff>100874</xdr:rowOff>
    </xdr:to>
    <xdr:sp macro="" textlink="">
      <xdr:nvSpPr>
        <xdr:cNvPr id="687" name="楕円 686"/>
        <xdr:cNvSpPr/>
      </xdr:nvSpPr>
      <xdr:spPr>
        <a:xfrm>
          <a:off x="13652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50074</xdr:rowOff>
    </xdr:from>
    <xdr:to>
      <xdr:col>76</xdr:col>
      <xdr:colOff>114300</xdr:colOff>
      <xdr:row>102</xdr:row>
      <xdr:rowOff>50074</xdr:rowOff>
    </xdr:to>
    <xdr:cxnSp macro="">
      <xdr:nvCxnSpPr>
        <xdr:cNvPr id="688" name="直線コネクタ 687"/>
        <xdr:cNvCxnSpPr/>
      </xdr:nvCxnSpPr>
      <xdr:spPr>
        <a:xfrm>
          <a:off x="13703300" y="17537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89"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0"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691"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84745</xdr:rowOff>
    </xdr:from>
    <xdr:ext cx="405111" cy="259045"/>
    <xdr:sp macro="" textlink="">
      <xdr:nvSpPr>
        <xdr:cNvPr id="692" name="n_1mainValue【公民館】&#10;有形固定資産減価償却率"/>
        <xdr:cNvSpPr txBox="1"/>
      </xdr:nvSpPr>
      <xdr:spPr>
        <a:xfrm>
          <a:off x="15266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693" name="n_2mainValue【公民館】&#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117401</xdr:rowOff>
    </xdr:from>
    <xdr:ext cx="405111" cy="259045"/>
    <xdr:sp macro="" textlink="">
      <xdr:nvSpPr>
        <xdr:cNvPr id="694" name="n_3mainValue【公民館】&#10;有形固定資産減価償却率"/>
        <xdr:cNvSpPr txBox="1"/>
      </xdr:nvSpPr>
      <xdr:spPr>
        <a:xfrm>
          <a:off x="13500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25"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735" name="楕円 734"/>
        <xdr:cNvSpPr/>
      </xdr:nvSpPr>
      <xdr:spPr>
        <a:xfrm>
          <a:off x="2127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12337</xdr:rowOff>
    </xdr:from>
    <xdr:to>
      <xdr:col>107</xdr:col>
      <xdr:colOff>101600</xdr:colOff>
      <xdr:row>107</xdr:row>
      <xdr:rowOff>113937</xdr:rowOff>
    </xdr:to>
    <xdr:sp macro="" textlink="">
      <xdr:nvSpPr>
        <xdr:cNvPr id="736" name="楕円 735"/>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63137</xdr:rowOff>
    </xdr:to>
    <xdr:cxnSp macro="">
      <xdr:nvCxnSpPr>
        <xdr:cNvPr id="737" name="直線コネクタ 736"/>
        <xdr:cNvCxnSpPr/>
      </xdr:nvCxnSpPr>
      <xdr:spPr>
        <a:xfrm>
          <a:off x="20434300" y="18408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38" name="楕円 737"/>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63137</xdr:rowOff>
    </xdr:from>
    <xdr:to>
      <xdr:col>107</xdr:col>
      <xdr:colOff>50800</xdr:colOff>
      <xdr:row>107</xdr:row>
      <xdr:rowOff>64770</xdr:rowOff>
    </xdr:to>
    <xdr:cxnSp macro="">
      <xdr:nvCxnSpPr>
        <xdr:cNvPr id="739" name="直線コネクタ 738"/>
        <xdr:cNvCxnSpPr/>
      </xdr:nvCxnSpPr>
      <xdr:spPr>
        <a:xfrm flipV="1">
          <a:off x="19545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743" name="n_1mainValue【公民館】&#10;一人当たり面積"/>
        <xdr:cNvSpPr txBox="1"/>
      </xdr:nvSpPr>
      <xdr:spPr>
        <a:xfrm>
          <a:off x="21075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744" name="n_2mainValue【公民館】&#10;一人当たり面積"/>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45" name="n_3mainValue【公民館】&#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類似団体と比較して特に有形固定資産減価償却率が高くなっている施設は、幼稚園・保育所であり、特に低くなっている施設は、児童館である。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幼稚園・保育所については、昭和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年代に多くの施設が建設されており、老朽化が進んでいるが、計画的に改修を行っている。</a:t>
          </a:r>
        </a:p>
        <a:p>
          <a:r>
            <a:rPr kumimoji="1" lang="ja-JP" altLang="en-US" sz="1300">
              <a:latin typeface="ＭＳ Ｐゴシック" panose="020B0600070205080204" pitchFamily="50" charset="-128"/>
              <a:ea typeface="ＭＳ Ｐゴシック" panose="020B0600070205080204" pitchFamily="50" charset="-128"/>
            </a:rPr>
            <a:t>また、児童館については、有形固定資産減価償却率が類似団体平均を大きく下回っている。これは、子育て環境の充実を目的に、平成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年度以降児童館を新たに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か所整備したためである。これに伴い、一人当たり面積も増加し、類似団体平均を上回ることとなった。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今後は、維持管理にかかる経費の増加に留意しつつ、引き続き、子育て環境の整備に取り組んでいく。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63517</xdr:rowOff>
    </xdr:from>
    <xdr:ext cx="405111" cy="259045"/>
    <xdr:sp macro="" textlink="">
      <xdr:nvSpPr>
        <xdr:cNvPr id="67"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3" name="楕円 72"/>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57150</xdr:rowOff>
    </xdr:from>
    <xdr:to>
      <xdr:col>15</xdr:col>
      <xdr:colOff>101600</xdr:colOff>
      <xdr:row>37</xdr:row>
      <xdr:rowOff>158750</xdr:rowOff>
    </xdr:to>
    <xdr:sp macro="" textlink="">
      <xdr:nvSpPr>
        <xdr:cNvPr id="74" name="楕円 73"/>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82550</xdr:rowOff>
    </xdr:from>
    <xdr:to>
      <xdr:col>19</xdr:col>
      <xdr:colOff>177800</xdr:colOff>
      <xdr:row>37</xdr:row>
      <xdr:rowOff>107950</xdr:rowOff>
    </xdr:to>
    <xdr:cxnSp macro="">
      <xdr:nvCxnSpPr>
        <xdr:cNvPr id="75" name="直線コネクタ 74"/>
        <xdr:cNvCxnSpPr/>
      </xdr:nvCxnSpPr>
      <xdr:spPr>
        <a:xfrm flipV="1">
          <a:off x="29083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57150</xdr:rowOff>
    </xdr:from>
    <xdr:to>
      <xdr:col>10</xdr:col>
      <xdr:colOff>165100</xdr:colOff>
      <xdr:row>37</xdr:row>
      <xdr:rowOff>158750</xdr:rowOff>
    </xdr:to>
    <xdr:sp macro="" textlink="">
      <xdr:nvSpPr>
        <xdr:cNvPr id="76" name="楕円 75"/>
        <xdr:cNvSpPr/>
      </xdr:nvSpPr>
      <xdr:spPr>
        <a:xfrm>
          <a:off x="1968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107950</xdr:rowOff>
    </xdr:from>
    <xdr:to>
      <xdr:col>15</xdr:col>
      <xdr:colOff>50800</xdr:colOff>
      <xdr:row>37</xdr:row>
      <xdr:rowOff>107950</xdr:rowOff>
    </xdr:to>
    <xdr:cxnSp macro="">
      <xdr:nvCxnSpPr>
        <xdr:cNvPr id="77" name="直線コネクタ 76"/>
        <xdr:cNvCxnSpPr/>
      </xdr:nvCxnSpPr>
      <xdr:spPr>
        <a:xfrm>
          <a:off x="20193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149877</xdr:rowOff>
    </xdr:from>
    <xdr:ext cx="405111" cy="259045"/>
    <xdr:sp macro="" textlink="">
      <xdr:nvSpPr>
        <xdr:cNvPr id="78" name="n_1mainValue【図書館】&#10;有形固定資産減価償却率"/>
        <xdr:cNvSpPr txBox="1"/>
      </xdr:nvSpPr>
      <xdr:spPr>
        <a:xfrm>
          <a:off x="35820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9" name="n_2mainValue【図書館】&#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0" name="n_3main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8"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10"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1" name="フローチャート: 判断 110"/>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12"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18" name="楕円 117"/>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楕円 118"/>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36195</xdr:rowOff>
    </xdr:to>
    <xdr:cxnSp macro="">
      <xdr:nvCxnSpPr>
        <xdr:cNvPr id="120" name="直線コネクタ 119"/>
        <xdr:cNvCxnSpPr/>
      </xdr:nvCxnSpPr>
      <xdr:spPr>
        <a:xfrm>
          <a:off x="8750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楕円 120"/>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36195</xdr:rowOff>
    </xdr:from>
    <xdr:to>
      <xdr:col>45</xdr:col>
      <xdr:colOff>177800</xdr:colOff>
      <xdr:row>39</xdr:row>
      <xdr:rowOff>41910</xdr:rowOff>
    </xdr:to>
    <xdr:cxnSp macro="">
      <xdr:nvCxnSpPr>
        <xdr:cNvPr id="122" name="直線コネクタ 121"/>
        <xdr:cNvCxnSpPr/>
      </xdr:nvCxnSpPr>
      <xdr:spPr>
        <a:xfrm flipV="1">
          <a:off x="7861300" y="6722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main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24" name="n_2main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25"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58"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9" name="フローチャート: 判断 158"/>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6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1" name="フローチャート: 判断 160"/>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62"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68" name="楕円 167"/>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105410</xdr:rowOff>
    </xdr:from>
    <xdr:to>
      <xdr:col>15</xdr:col>
      <xdr:colOff>101600</xdr:colOff>
      <xdr:row>61</xdr:row>
      <xdr:rowOff>35560</xdr:rowOff>
    </xdr:to>
    <xdr:sp macro="" textlink="">
      <xdr:nvSpPr>
        <xdr:cNvPr id="169" name="楕円 168"/>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156210</xdr:rowOff>
    </xdr:to>
    <xdr:cxnSp macro="">
      <xdr:nvCxnSpPr>
        <xdr:cNvPr id="170" name="直線コネクタ 169"/>
        <xdr:cNvCxnSpPr/>
      </xdr:nvCxnSpPr>
      <xdr:spPr>
        <a:xfrm flipV="1">
          <a:off x="2908300" y="103993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71" name="楕円 170"/>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156210</xdr:rowOff>
    </xdr:to>
    <xdr:cxnSp macro="">
      <xdr:nvCxnSpPr>
        <xdr:cNvPr id="172" name="直線コネクタ 171"/>
        <xdr:cNvCxnSpPr/>
      </xdr:nvCxnSpPr>
      <xdr:spPr>
        <a:xfrm>
          <a:off x="2019300" y="10412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154322</xdr:rowOff>
    </xdr:from>
    <xdr:ext cx="405111" cy="259045"/>
    <xdr:sp macro="" textlink="">
      <xdr:nvSpPr>
        <xdr:cNvPr id="173" name="n_1mainValue【体育館・プール】&#10;有形固定資産減価償却率"/>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74" name="n_2mainValue【体育館・プー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75" name="n_3mainValue【体育館・プー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05"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06" name="フローチャート: 判断 20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07"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08" name="フローチャート: 判断 207"/>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9"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18237</xdr:rowOff>
    </xdr:from>
    <xdr:to>
      <xdr:col>50</xdr:col>
      <xdr:colOff>165100</xdr:colOff>
      <xdr:row>63</xdr:row>
      <xdr:rowOff>119837</xdr:rowOff>
    </xdr:to>
    <xdr:sp macro="" textlink="">
      <xdr:nvSpPr>
        <xdr:cNvPr id="215" name="楕円 214"/>
        <xdr:cNvSpPr/>
      </xdr:nvSpPr>
      <xdr:spPr>
        <a:xfrm>
          <a:off x="9588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18237</xdr:rowOff>
    </xdr:from>
    <xdr:to>
      <xdr:col>46</xdr:col>
      <xdr:colOff>38100</xdr:colOff>
      <xdr:row>63</xdr:row>
      <xdr:rowOff>119837</xdr:rowOff>
    </xdr:to>
    <xdr:sp macro="" textlink="">
      <xdr:nvSpPr>
        <xdr:cNvPr id="216" name="楕円 215"/>
        <xdr:cNvSpPr/>
      </xdr:nvSpPr>
      <xdr:spPr>
        <a:xfrm>
          <a:off x="8699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69037</xdr:rowOff>
    </xdr:from>
    <xdr:to>
      <xdr:col>50</xdr:col>
      <xdr:colOff>114300</xdr:colOff>
      <xdr:row>63</xdr:row>
      <xdr:rowOff>69037</xdr:rowOff>
    </xdr:to>
    <xdr:cxnSp macro="">
      <xdr:nvCxnSpPr>
        <xdr:cNvPr id="217" name="直線コネクタ 216"/>
        <xdr:cNvCxnSpPr/>
      </xdr:nvCxnSpPr>
      <xdr:spPr>
        <a:xfrm>
          <a:off x="8750300" y="10870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19152</xdr:rowOff>
    </xdr:from>
    <xdr:to>
      <xdr:col>41</xdr:col>
      <xdr:colOff>101600</xdr:colOff>
      <xdr:row>63</xdr:row>
      <xdr:rowOff>120752</xdr:rowOff>
    </xdr:to>
    <xdr:sp macro="" textlink="">
      <xdr:nvSpPr>
        <xdr:cNvPr id="218" name="楕円 217"/>
        <xdr:cNvSpPr/>
      </xdr:nvSpPr>
      <xdr:spPr>
        <a:xfrm>
          <a:off x="7810500" y="10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69037</xdr:rowOff>
    </xdr:from>
    <xdr:to>
      <xdr:col>45</xdr:col>
      <xdr:colOff>177800</xdr:colOff>
      <xdr:row>63</xdr:row>
      <xdr:rowOff>69952</xdr:rowOff>
    </xdr:to>
    <xdr:cxnSp macro="">
      <xdr:nvCxnSpPr>
        <xdr:cNvPr id="219" name="直線コネクタ 218"/>
        <xdr:cNvCxnSpPr/>
      </xdr:nvCxnSpPr>
      <xdr:spPr>
        <a:xfrm flipV="1">
          <a:off x="7861300" y="1087038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110964</xdr:rowOff>
    </xdr:from>
    <xdr:ext cx="469744" cy="259045"/>
    <xdr:sp macro="" textlink="">
      <xdr:nvSpPr>
        <xdr:cNvPr id="220" name="n_1mainValue【体育館・プール】&#10;一人当たり面積"/>
        <xdr:cNvSpPr txBox="1"/>
      </xdr:nvSpPr>
      <xdr:spPr>
        <a:xfrm>
          <a:off x="93917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110964</xdr:rowOff>
    </xdr:from>
    <xdr:ext cx="469744" cy="259045"/>
    <xdr:sp macro="" textlink="">
      <xdr:nvSpPr>
        <xdr:cNvPr id="221" name="n_2mainValue【体育館・プール】&#10;一人当たり面積"/>
        <xdr:cNvSpPr txBox="1"/>
      </xdr:nvSpPr>
      <xdr:spPr>
        <a:xfrm>
          <a:off x="8515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111879</xdr:rowOff>
    </xdr:from>
    <xdr:ext cx="469744" cy="259045"/>
    <xdr:sp macro="" textlink="">
      <xdr:nvSpPr>
        <xdr:cNvPr id="222" name="n_3mainValue【体育館・プール】&#10;一人当たり面積"/>
        <xdr:cNvSpPr txBox="1"/>
      </xdr:nvSpPr>
      <xdr:spPr>
        <a:xfrm>
          <a:off x="7626427" y="10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55"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56" name="フローチャート: 判断 25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57"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58" name="フローチャート: 判断 25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259"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116839</xdr:rowOff>
    </xdr:from>
    <xdr:to>
      <xdr:col>20</xdr:col>
      <xdr:colOff>38100</xdr:colOff>
      <xdr:row>81</xdr:row>
      <xdr:rowOff>46989</xdr:rowOff>
    </xdr:to>
    <xdr:sp macro="" textlink="">
      <xdr:nvSpPr>
        <xdr:cNvPr id="265" name="楕円 264"/>
        <xdr:cNvSpPr/>
      </xdr:nvSpPr>
      <xdr:spPr>
        <a:xfrm>
          <a:off x="3746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153036</xdr:rowOff>
    </xdr:from>
    <xdr:to>
      <xdr:col>15</xdr:col>
      <xdr:colOff>101600</xdr:colOff>
      <xdr:row>81</xdr:row>
      <xdr:rowOff>83186</xdr:rowOff>
    </xdr:to>
    <xdr:sp macro="" textlink="">
      <xdr:nvSpPr>
        <xdr:cNvPr id="266" name="楕円 265"/>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81</xdr:row>
      <xdr:rowOff>32386</xdr:rowOff>
    </xdr:to>
    <xdr:cxnSp macro="">
      <xdr:nvCxnSpPr>
        <xdr:cNvPr id="267" name="直線コネクタ 266"/>
        <xdr:cNvCxnSpPr/>
      </xdr:nvCxnSpPr>
      <xdr:spPr>
        <a:xfrm flipV="1">
          <a:off x="2908300" y="138836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68" name="楕円 267"/>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81</xdr:row>
      <xdr:rowOff>60961</xdr:rowOff>
    </xdr:to>
    <xdr:cxnSp macro="">
      <xdr:nvCxnSpPr>
        <xdr:cNvPr id="269" name="直線コネクタ 268"/>
        <xdr:cNvCxnSpPr/>
      </xdr:nvCxnSpPr>
      <xdr:spPr>
        <a:xfrm flipV="1">
          <a:off x="2019300" y="13919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63516</xdr:rowOff>
    </xdr:from>
    <xdr:ext cx="405111" cy="259045"/>
    <xdr:sp macro="" textlink="">
      <xdr:nvSpPr>
        <xdr:cNvPr id="270" name="n_1mainValue【福祉施設】&#10;有形固定資産減価償却率"/>
        <xdr:cNvSpPr txBox="1"/>
      </xdr:nvSpPr>
      <xdr:spPr>
        <a:xfrm>
          <a:off x="35820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271" name="n_2mainValue【福祉施設】&#10;有形固定資産減価償却率"/>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72" name="n_3main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0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05" name="フローチャート: 判断 304"/>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306"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07" name="フローチャート: 判断 306"/>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308"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11430</xdr:rowOff>
    </xdr:from>
    <xdr:to>
      <xdr:col>50</xdr:col>
      <xdr:colOff>165100</xdr:colOff>
      <xdr:row>86</xdr:row>
      <xdr:rowOff>113030</xdr:rowOff>
    </xdr:to>
    <xdr:sp macro="" textlink="">
      <xdr:nvSpPr>
        <xdr:cNvPr id="314" name="楕円 313"/>
        <xdr:cNvSpPr/>
      </xdr:nvSpPr>
      <xdr:spPr>
        <a:xfrm>
          <a:off x="9588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11430</xdr:rowOff>
    </xdr:from>
    <xdr:to>
      <xdr:col>46</xdr:col>
      <xdr:colOff>38100</xdr:colOff>
      <xdr:row>86</xdr:row>
      <xdr:rowOff>113030</xdr:rowOff>
    </xdr:to>
    <xdr:sp macro="" textlink="">
      <xdr:nvSpPr>
        <xdr:cNvPr id="315" name="楕円 314"/>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62230</xdr:rowOff>
    </xdr:from>
    <xdr:to>
      <xdr:col>50</xdr:col>
      <xdr:colOff>114300</xdr:colOff>
      <xdr:row>86</xdr:row>
      <xdr:rowOff>62230</xdr:rowOff>
    </xdr:to>
    <xdr:cxnSp macro="">
      <xdr:nvCxnSpPr>
        <xdr:cNvPr id="316" name="直線コネクタ 315"/>
        <xdr:cNvCxnSpPr/>
      </xdr:nvCxnSpPr>
      <xdr:spPr>
        <a:xfrm>
          <a:off x="8750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317" name="楕円 316"/>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62230</xdr:rowOff>
    </xdr:to>
    <xdr:cxnSp macro="">
      <xdr:nvCxnSpPr>
        <xdr:cNvPr id="318" name="直線コネクタ 317"/>
        <xdr:cNvCxnSpPr/>
      </xdr:nvCxnSpPr>
      <xdr:spPr>
        <a:xfrm>
          <a:off x="7861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104157</xdr:rowOff>
    </xdr:from>
    <xdr:ext cx="469744" cy="259045"/>
    <xdr:sp macro="" textlink="">
      <xdr:nvSpPr>
        <xdr:cNvPr id="319" name="n_1mainValue【福祉施設】&#10;一人当たり面積"/>
        <xdr:cNvSpPr txBox="1"/>
      </xdr:nvSpPr>
      <xdr:spPr>
        <a:xfrm>
          <a:off x="93917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320" name="n_2mainValue【福祉施設】&#10;一人当たり面積"/>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321" name="n_3mainValue【福祉施設】&#10;一人当たり面積"/>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9" name="テキスト ボックス 3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9" name="テキスト ボックス 3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63" name="直線コネクタ 362"/>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64"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65" name="直線コネクタ 364"/>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66"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67" name="直線コネクタ 366"/>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68"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69" name="フローチャート: 判断 368"/>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70" name="フローチャート: 判断 369"/>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71"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72" name="フローチャート: 判断 371"/>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7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74" name="フローチャート: 判断 37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375"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381" name="楕円 380"/>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30299</xdr:rowOff>
    </xdr:from>
    <xdr:to>
      <xdr:col>76</xdr:col>
      <xdr:colOff>165100</xdr:colOff>
      <xdr:row>36</xdr:row>
      <xdr:rowOff>131899</xdr:rowOff>
    </xdr:to>
    <xdr:sp macro="" textlink="">
      <xdr:nvSpPr>
        <xdr:cNvPr id="382" name="楕円 381"/>
        <xdr:cNvSpPr/>
      </xdr:nvSpPr>
      <xdr:spPr>
        <a:xfrm>
          <a:off x="14541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81099</xdr:rowOff>
    </xdr:to>
    <xdr:cxnSp macro="">
      <xdr:nvCxnSpPr>
        <xdr:cNvPr id="383" name="直線コネクタ 382"/>
        <xdr:cNvCxnSpPr/>
      </xdr:nvCxnSpPr>
      <xdr:spPr>
        <a:xfrm flipV="1">
          <a:off x="14592300" y="62157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38463</xdr:rowOff>
    </xdr:from>
    <xdr:to>
      <xdr:col>72</xdr:col>
      <xdr:colOff>38100</xdr:colOff>
      <xdr:row>36</xdr:row>
      <xdr:rowOff>140063</xdr:rowOff>
    </xdr:to>
    <xdr:sp macro="" textlink="">
      <xdr:nvSpPr>
        <xdr:cNvPr id="384" name="楕円 383"/>
        <xdr:cNvSpPr/>
      </xdr:nvSpPr>
      <xdr:spPr>
        <a:xfrm>
          <a:off x="13652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81099</xdr:rowOff>
    </xdr:from>
    <xdr:to>
      <xdr:col>76</xdr:col>
      <xdr:colOff>114300</xdr:colOff>
      <xdr:row>36</xdr:row>
      <xdr:rowOff>89263</xdr:rowOff>
    </xdr:to>
    <xdr:cxnSp macro="">
      <xdr:nvCxnSpPr>
        <xdr:cNvPr id="385" name="直線コネクタ 384"/>
        <xdr:cNvCxnSpPr/>
      </xdr:nvCxnSpPr>
      <xdr:spPr>
        <a:xfrm flipV="1">
          <a:off x="13703300" y="62532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110870</xdr:rowOff>
    </xdr:from>
    <xdr:ext cx="405111" cy="259045"/>
    <xdr:sp macro="" textlink="">
      <xdr:nvSpPr>
        <xdr:cNvPr id="386" name="n_1mainValue【一般廃棄物処理施設】&#10;有形固定資産減価償却率"/>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148426</xdr:rowOff>
    </xdr:from>
    <xdr:ext cx="405111" cy="259045"/>
    <xdr:sp macro="" textlink="">
      <xdr:nvSpPr>
        <xdr:cNvPr id="387" name="n_2mainValue【一般廃棄物処理施設】&#10;有形固定資産減価償却率"/>
        <xdr:cNvSpPr txBox="1"/>
      </xdr:nvSpPr>
      <xdr:spPr>
        <a:xfrm>
          <a:off x="14389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156590</xdr:rowOff>
    </xdr:from>
    <xdr:ext cx="405111" cy="259045"/>
    <xdr:sp macro="" textlink="">
      <xdr:nvSpPr>
        <xdr:cNvPr id="388" name="n_3mainValue【一般廃棄物処理施設】&#10;有形固定資産減価償却率"/>
        <xdr:cNvSpPr txBox="1"/>
      </xdr:nvSpPr>
      <xdr:spPr>
        <a:xfrm>
          <a:off x="13500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0" name="テキスト ボックス 39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02" name="テキスト ボックス 401"/>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04" name="テキスト ボックス 403"/>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06" name="テキスト ボックス 405"/>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8" name="テキスト ボックス 40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10" name="テキスト ボックス 409"/>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12" name="テキスト ボックス 411"/>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14" name="直線コネクタ 413"/>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15"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16" name="直線コネクタ 41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17"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18" name="直線コネクタ 417"/>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19"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20" name="フローチャート: 判断 419"/>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21" name="フローチャート: 判断 420"/>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22"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23" name="フローチャート: 判断 422"/>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24"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25" name="フローチャート: 判断 424"/>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26"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35446</xdr:rowOff>
    </xdr:from>
    <xdr:to>
      <xdr:col>112</xdr:col>
      <xdr:colOff>38100</xdr:colOff>
      <xdr:row>42</xdr:row>
      <xdr:rowOff>137046</xdr:rowOff>
    </xdr:to>
    <xdr:sp macro="" textlink="">
      <xdr:nvSpPr>
        <xdr:cNvPr id="432" name="楕円 431"/>
        <xdr:cNvSpPr/>
      </xdr:nvSpPr>
      <xdr:spPr>
        <a:xfrm>
          <a:off x="21272500" y="72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35451</xdr:rowOff>
    </xdr:from>
    <xdr:to>
      <xdr:col>107</xdr:col>
      <xdr:colOff>101600</xdr:colOff>
      <xdr:row>42</xdr:row>
      <xdr:rowOff>137051</xdr:rowOff>
    </xdr:to>
    <xdr:sp macro="" textlink="">
      <xdr:nvSpPr>
        <xdr:cNvPr id="433" name="楕円 432"/>
        <xdr:cNvSpPr/>
      </xdr:nvSpPr>
      <xdr:spPr>
        <a:xfrm>
          <a:off x="20383500" y="72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86246</xdr:rowOff>
    </xdr:from>
    <xdr:to>
      <xdr:col>111</xdr:col>
      <xdr:colOff>177800</xdr:colOff>
      <xdr:row>42</xdr:row>
      <xdr:rowOff>86251</xdr:rowOff>
    </xdr:to>
    <xdr:cxnSp macro="">
      <xdr:nvCxnSpPr>
        <xdr:cNvPr id="434" name="直線コネクタ 433"/>
        <xdr:cNvCxnSpPr/>
      </xdr:nvCxnSpPr>
      <xdr:spPr>
        <a:xfrm flipV="1">
          <a:off x="20434300" y="7287146"/>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35485</xdr:rowOff>
    </xdr:from>
    <xdr:to>
      <xdr:col>102</xdr:col>
      <xdr:colOff>165100</xdr:colOff>
      <xdr:row>42</xdr:row>
      <xdr:rowOff>137085</xdr:rowOff>
    </xdr:to>
    <xdr:sp macro="" textlink="">
      <xdr:nvSpPr>
        <xdr:cNvPr id="435" name="楕円 434"/>
        <xdr:cNvSpPr/>
      </xdr:nvSpPr>
      <xdr:spPr>
        <a:xfrm>
          <a:off x="19494500" y="72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86251</xdr:rowOff>
    </xdr:from>
    <xdr:to>
      <xdr:col>107</xdr:col>
      <xdr:colOff>50800</xdr:colOff>
      <xdr:row>42</xdr:row>
      <xdr:rowOff>86285</xdr:rowOff>
    </xdr:to>
    <xdr:cxnSp macro="">
      <xdr:nvCxnSpPr>
        <xdr:cNvPr id="436" name="直線コネクタ 435"/>
        <xdr:cNvCxnSpPr/>
      </xdr:nvCxnSpPr>
      <xdr:spPr>
        <a:xfrm flipV="1">
          <a:off x="19545300" y="728715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128173</xdr:rowOff>
    </xdr:from>
    <xdr:ext cx="534377" cy="259045"/>
    <xdr:sp macro="" textlink="">
      <xdr:nvSpPr>
        <xdr:cNvPr id="437" name="n_1mainValue【一般廃棄物処理施設】&#10;一人当たり有形固定資産（償却資産）額"/>
        <xdr:cNvSpPr txBox="1"/>
      </xdr:nvSpPr>
      <xdr:spPr>
        <a:xfrm>
          <a:off x="21043411" y="73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128178</xdr:rowOff>
    </xdr:from>
    <xdr:ext cx="534377" cy="259045"/>
    <xdr:sp macro="" textlink="">
      <xdr:nvSpPr>
        <xdr:cNvPr id="438" name="n_2mainValue【一般廃棄物処理施設】&#10;一人当たり有形固定資産（償却資産）額"/>
        <xdr:cNvSpPr txBox="1"/>
      </xdr:nvSpPr>
      <xdr:spPr>
        <a:xfrm>
          <a:off x="20167111" y="732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128212</xdr:rowOff>
    </xdr:from>
    <xdr:ext cx="534377" cy="259045"/>
    <xdr:sp macro="" textlink="">
      <xdr:nvSpPr>
        <xdr:cNvPr id="439" name="n_3mainValue【一般廃棄物処理施設】&#10;一人当たり有形固定資産（償却資産）額"/>
        <xdr:cNvSpPr txBox="1"/>
      </xdr:nvSpPr>
      <xdr:spPr>
        <a:xfrm>
          <a:off x="19278111" y="73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65" name="直線コネクタ 46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6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67" name="直線コネクタ 46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9" name="直線コネクタ 46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0"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1" name="フローチャート: 判断 47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72" name="フローチャート: 判断 47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473"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74" name="フローチャート: 判断 47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75"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76" name="フローチャート: 判断 47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157860</xdr:rowOff>
    </xdr:from>
    <xdr:ext cx="405111" cy="259045"/>
    <xdr:sp macro="" textlink="">
      <xdr:nvSpPr>
        <xdr:cNvPr id="477"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34109</xdr:rowOff>
    </xdr:from>
    <xdr:to>
      <xdr:col>81</xdr:col>
      <xdr:colOff>101600</xdr:colOff>
      <xdr:row>57</xdr:row>
      <xdr:rowOff>135709</xdr:rowOff>
    </xdr:to>
    <xdr:sp macro="" textlink="">
      <xdr:nvSpPr>
        <xdr:cNvPr id="483" name="楕円 482"/>
        <xdr:cNvSpPr/>
      </xdr:nvSpPr>
      <xdr:spPr>
        <a:xfrm>
          <a:off x="15430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84" name="楕円 483"/>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84909</xdr:rowOff>
    </xdr:from>
    <xdr:to>
      <xdr:col>81</xdr:col>
      <xdr:colOff>50800</xdr:colOff>
      <xdr:row>57</xdr:row>
      <xdr:rowOff>114300</xdr:rowOff>
    </xdr:to>
    <xdr:cxnSp macro="">
      <xdr:nvCxnSpPr>
        <xdr:cNvPr id="485" name="直線コネクタ 484"/>
        <xdr:cNvCxnSpPr/>
      </xdr:nvCxnSpPr>
      <xdr:spPr>
        <a:xfrm flipV="1">
          <a:off x="14592300" y="98575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63500</xdr:rowOff>
    </xdr:from>
    <xdr:to>
      <xdr:col>72</xdr:col>
      <xdr:colOff>38100</xdr:colOff>
      <xdr:row>57</xdr:row>
      <xdr:rowOff>165100</xdr:rowOff>
    </xdr:to>
    <xdr:sp macro="" textlink="">
      <xdr:nvSpPr>
        <xdr:cNvPr id="486" name="楕円 485"/>
        <xdr:cNvSpPr/>
      </xdr:nvSpPr>
      <xdr:spPr>
        <a:xfrm>
          <a:off x="1365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57</xdr:row>
      <xdr:rowOff>114300</xdr:rowOff>
    </xdr:to>
    <xdr:cxnSp macro="">
      <xdr:nvCxnSpPr>
        <xdr:cNvPr id="487" name="直線コネクタ 486"/>
        <xdr:cNvCxnSpPr/>
      </xdr:nvCxnSpPr>
      <xdr:spPr>
        <a:xfrm>
          <a:off x="13703300" y="988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152236</xdr:rowOff>
    </xdr:from>
    <xdr:ext cx="405111" cy="259045"/>
    <xdr:sp macro="" textlink="">
      <xdr:nvSpPr>
        <xdr:cNvPr id="488" name="n_1mainValue【保健センター・保健所】&#10;有形固定資産減価償却率"/>
        <xdr:cNvSpPr txBox="1"/>
      </xdr:nvSpPr>
      <xdr:spPr>
        <a:xfrm>
          <a:off x="152660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489" name="n_2main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10177</xdr:rowOff>
    </xdr:from>
    <xdr:ext cx="405111" cy="259045"/>
    <xdr:sp macro="" textlink="">
      <xdr:nvSpPr>
        <xdr:cNvPr id="490" name="n_3mainValue【保健センター・保健所】&#10;有形固定資産減価償却率"/>
        <xdr:cNvSpPr txBox="1"/>
      </xdr:nvSpPr>
      <xdr:spPr>
        <a:xfrm>
          <a:off x="13500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14" name="直線コネクタ 513"/>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1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16" name="直線コネクタ 51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17"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18" name="直線コネクタ 517"/>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1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20" name="フローチャート: 判断 51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21" name="フローチャート: 判断 520"/>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22"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23" name="フローチャート: 判断 52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24"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25" name="フローチャート: 判断 524"/>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26"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32" name="楕円 531"/>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29210</xdr:rowOff>
    </xdr:from>
    <xdr:to>
      <xdr:col>107</xdr:col>
      <xdr:colOff>101600</xdr:colOff>
      <xdr:row>63</xdr:row>
      <xdr:rowOff>130810</xdr:rowOff>
    </xdr:to>
    <xdr:sp macro="" textlink="">
      <xdr:nvSpPr>
        <xdr:cNvPr id="533" name="楕円 532"/>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34" name="直線コネクタ 533"/>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35" name="楕円 534"/>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536" name="直線コネクタ 535"/>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121937</xdr:rowOff>
    </xdr:from>
    <xdr:ext cx="469744" cy="259045"/>
    <xdr:sp macro="" textlink="">
      <xdr:nvSpPr>
        <xdr:cNvPr id="537"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38"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539"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65" name="直線コネクタ 56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6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67" name="直線コネクタ 56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6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69" name="直線コネクタ 56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7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71" name="フローチャート: 判断 57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72" name="フローチャート: 判断 57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73"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74" name="フローチャート: 判断 57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7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76" name="フローチャート: 判断 57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77"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583" name="楕円 582"/>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157118</xdr:rowOff>
    </xdr:from>
    <xdr:to>
      <xdr:col>76</xdr:col>
      <xdr:colOff>165100</xdr:colOff>
      <xdr:row>84</xdr:row>
      <xdr:rowOff>87268</xdr:rowOff>
    </xdr:to>
    <xdr:sp macro="" textlink="">
      <xdr:nvSpPr>
        <xdr:cNvPr id="584" name="楕円 583"/>
        <xdr:cNvSpPr/>
      </xdr:nvSpPr>
      <xdr:spPr>
        <a:xfrm>
          <a:off x="1454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84</xdr:row>
      <xdr:rowOff>36468</xdr:rowOff>
    </xdr:to>
    <xdr:cxnSp macro="">
      <xdr:nvCxnSpPr>
        <xdr:cNvPr id="585" name="直線コネクタ 584"/>
        <xdr:cNvCxnSpPr/>
      </xdr:nvCxnSpPr>
      <xdr:spPr>
        <a:xfrm flipV="1">
          <a:off x="14592300" y="1439744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16692</xdr:rowOff>
    </xdr:from>
    <xdr:to>
      <xdr:col>72</xdr:col>
      <xdr:colOff>38100</xdr:colOff>
      <xdr:row>84</xdr:row>
      <xdr:rowOff>118292</xdr:rowOff>
    </xdr:to>
    <xdr:sp macro="" textlink="">
      <xdr:nvSpPr>
        <xdr:cNvPr id="586" name="楕円 585"/>
        <xdr:cNvSpPr/>
      </xdr:nvSpPr>
      <xdr:spPr>
        <a:xfrm>
          <a:off x="13652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67492</xdr:rowOff>
    </xdr:to>
    <xdr:cxnSp macro="">
      <xdr:nvCxnSpPr>
        <xdr:cNvPr id="587" name="直線コネクタ 586"/>
        <xdr:cNvCxnSpPr/>
      </xdr:nvCxnSpPr>
      <xdr:spPr>
        <a:xfrm flipV="1">
          <a:off x="13703300" y="1443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37572</xdr:rowOff>
    </xdr:from>
    <xdr:ext cx="405111" cy="259045"/>
    <xdr:sp macro="" textlink="">
      <xdr:nvSpPr>
        <xdr:cNvPr id="588" name="n_1mainValue【消防施設】&#10;有形固定資産減価償却率"/>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589" name="n_2mainValue【消防施設】&#10;有形固定資産減価償却率"/>
        <xdr:cNvSpPr txBox="1"/>
      </xdr:nvSpPr>
      <xdr:spPr>
        <a:xfrm>
          <a:off x="14389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109419</xdr:rowOff>
    </xdr:from>
    <xdr:ext cx="405111" cy="259045"/>
    <xdr:sp macro="" textlink="">
      <xdr:nvSpPr>
        <xdr:cNvPr id="590" name="n_3mainValue【消防施設】&#10;有形固定資産減価償却率"/>
        <xdr:cNvSpPr txBox="1"/>
      </xdr:nvSpPr>
      <xdr:spPr>
        <a:xfrm>
          <a:off x="13500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2" name="直線コネクタ 611"/>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3"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4" name="直線コネクタ 613"/>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5"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16" name="直線コネクタ 615"/>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17"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18" name="フローチャート: 判断 617"/>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19" name="フローチャート: 判断 618"/>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20"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21" name="フローチャート: 判断 62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22"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23" name="フローチャート: 判断 62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24"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56338</xdr:rowOff>
    </xdr:from>
    <xdr:to>
      <xdr:col>112</xdr:col>
      <xdr:colOff>38100</xdr:colOff>
      <xdr:row>85</xdr:row>
      <xdr:rowOff>157938</xdr:rowOff>
    </xdr:to>
    <xdr:sp macro="" textlink="">
      <xdr:nvSpPr>
        <xdr:cNvPr id="630" name="楕円 629"/>
        <xdr:cNvSpPr/>
      </xdr:nvSpPr>
      <xdr:spPr>
        <a:xfrm>
          <a:off x="21272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57252</xdr:rowOff>
    </xdr:from>
    <xdr:to>
      <xdr:col>107</xdr:col>
      <xdr:colOff>101600</xdr:colOff>
      <xdr:row>85</xdr:row>
      <xdr:rowOff>158852</xdr:rowOff>
    </xdr:to>
    <xdr:sp macro="" textlink="">
      <xdr:nvSpPr>
        <xdr:cNvPr id="631" name="楕円 630"/>
        <xdr:cNvSpPr/>
      </xdr:nvSpPr>
      <xdr:spPr>
        <a:xfrm>
          <a:off x="20383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108052</xdr:rowOff>
    </xdr:to>
    <xdr:cxnSp macro="">
      <xdr:nvCxnSpPr>
        <xdr:cNvPr id="632" name="直線コネクタ 631"/>
        <xdr:cNvCxnSpPr/>
      </xdr:nvCxnSpPr>
      <xdr:spPr>
        <a:xfrm flipV="1">
          <a:off x="20434300" y="1468038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33" name="楕円 632"/>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108052</xdr:rowOff>
    </xdr:from>
    <xdr:to>
      <xdr:col>107</xdr:col>
      <xdr:colOff>50800</xdr:colOff>
      <xdr:row>85</xdr:row>
      <xdr:rowOff>108965</xdr:rowOff>
    </xdr:to>
    <xdr:cxnSp macro="">
      <xdr:nvCxnSpPr>
        <xdr:cNvPr id="634" name="直線コネクタ 633"/>
        <xdr:cNvCxnSpPr/>
      </xdr:nvCxnSpPr>
      <xdr:spPr>
        <a:xfrm flipV="1">
          <a:off x="19545300" y="146813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149065</xdr:rowOff>
    </xdr:from>
    <xdr:ext cx="469744" cy="259045"/>
    <xdr:sp macro="" textlink="">
      <xdr:nvSpPr>
        <xdr:cNvPr id="635" name="n_1mainValue【消防施設】&#10;一人当たり面積"/>
        <xdr:cNvSpPr txBox="1"/>
      </xdr:nvSpPr>
      <xdr:spPr>
        <a:xfrm>
          <a:off x="210757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149979</xdr:rowOff>
    </xdr:from>
    <xdr:ext cx="469744" cy="259045"/>
    <xdr:sp macro="" textlink="">
      <xdr:nvSpPr>
        <xdr:cNvPr id="636" name="n_2mainValue【消防施設】&#10;一人当たり面積"/>
        <xdr:cNvSpPr txBox="1"/>
      </xdr:nvSpPr>
      <xdr:spPr>
        <a:xfrm>
          <a:off x="201994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37"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9" name="テキスト ボックス 64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7" name="テキスト ボックス 6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1" name="直線コネクタ 66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5" name="直線コネクタ 66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7" name="フローチャート: 判断 66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8" name="フローチャート: 判断 66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69"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70" name="フローチャート: 判断 66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7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72" name="フローチャート: 判断 67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73"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107950</xdr:rowOff>
    </xdr:from>
    <xdr:to>
      <xdr:col>81</xdr:col>
      <xdr:colOff>101600</xdr:colOff>
      <xdr:row>106</xdr:row>
      <xdr:rowOff>38100</xdr:rowOff>
    </xdr:to>
    <xdr:sp macro="" textlink="">
      <xdr:nvSpPr>
        <xdr:cNvPr id="679" name="楕円 678"/>
        <xdr:cNvSpPr/>
      </xdr:nvSpPr>
      <xdr:spPr>
        <a:xfrm>
          <a:off x="15430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134620</xdr:rowOff>
    </xdr:from>
    <xdr:to>
      <xdr:col>76</xdr:col>
      <xdr:colOff>165100</xdr:colOff>
      <xdr:row>106</xdr:row>
      <xdr:rowOff>64770</xdr:rowOff>
    </xdr:to>
    <xdr:sp macro="" textlink="">
      <xdr:nvSpPr>
        <xdr:cNvPr id="680" name="楕円 679"/>
        <xdr:cNvSpPr/>
      </xdr:nvSpPr>
      <xdr:spPr>
        <a:xfrm>
          <a:off x="14541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106</xdr:row>
      <xdr:rowOff>13970</xdr:rowOff>
    </xdr:to>
    <xdr:cxnSp macro="">
      <xdr:nvCxnSpPr>
        <xdr:cNvPr id="681" name="直線コネクタ 680"/>
        <xdr:cNvCxnSpPr/>
      </xdr:nvCxnSpPr>
      <xdr:spPr>
        <a:xfrm flipV="1">
          <a:off x="14592300" y="18161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138430</xdr:rowOff>
    </xdr:from>
    <xdr:to>
      <xdr:col>72</xdr:col>
      <xdr:colOff>38100</xdr:colOff>
      <xdr:row>106</xdr:row>
      <xdr:rowOff>68580</xdr:rowOff>
    </xdr:to>
    <xdr:sp macro="" textlink="">
      <xdr:nvSpPr>
        <xdr:cNvPr id="682" name="楕円 681"/>
        <xdr:cNvSpPr/>
      </xdr:nvSpPr>
      <xdr:spPr>
        <a:xfrm>
          <a:off x="136525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13970</xdr:rowOff>
    </xdr:from>
    <xdr:to>
      <xdr:col>76</xdr:col>
      <xdr:colOff>114300</xdr:colOff>
      <xdr:row>106</xdr:row>
      <xdr:rowOff>17780</xdr:rowOff>
    </xdr:to>
    <xdr:cxnSp macro="">
      <xdr:nvCxnSpPr>
        <xdr:cNvPr id="683" name="直線コネクタ 682"/>
        <xdr:cNvCxnSpPr/>
      </xdr:nvCxnSpPr>
      <xdr:spPr>
        <a:xfrm flipV="1">
          <a:off x="13703300" y="18187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29227</xdr:rowOff>
    </xdr:from>
    <xdr:ext cx="405111" cy="259045"/>
    <xdr:sp macro="" textlink="">
      <xdr:nvSpPr>
        <xdr:cNvPr id="684" name="n_1mainValue【庁舎】&#10;有形固定資産減価償却率"/>
        <xdr:cNvSpPr txBox="1"/>
      </xdr:nvSpPr>
      <xdr:spPr>
        <a:xfrm>
          <a:off x="152660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55897</xdr:rowOff>
    </xdr:from>
    <xdr:ext cx="405111" cy="259045"/>
    <xdr:sp macro="" textlink="">
      <xdr:nvSpPr>
        <xdr:cNvPr id="685" name="n_2mainValue【庁舎】&#10;有形固定資産減価償却率"/>
        <xdr:cNvSpPr txBox="1"/>
      </xdr:nvSpPr>
      <xdr:spPr>
        <a:xfrm>
          <a:off x="14389744" y="182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59707</xdr:rowOff>
    </xdr:from>
    <xdr:ext cx="405111" cy="259045"/>
    <xdr:sp macro="" textlink="">
      <xdr:nvSpPr>
        <xdr:cNvPr id="686" name="n_3mainValue【庁舎】&#10;有形固定資産減価償却率"/>
        <xdr:cNvSpPr txBox="1"/>
      </xdr:nvSpPr>
      <xdr:spPr>
        <a:xfrm>
          <a:off x="13500744"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2" name="直線コネクタ 711"/>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3"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4" name="直線コネクタ 713"/>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5"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6" name="直線コネクタ 715"/>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7"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8" name="フローチャート: 判断 71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9" name="フローチャート: 判断 718"/>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20"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21" name="フローチャート: 判断 72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22"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23" name="フローチャート: 判断 72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103432</xdr:rowOff>
    </xdr:from>
    <xdr:ext cx="469744" cy="259045"/>
    <xdr:sp macro="" textlink="">
      <xdr:nvSpPr>
        <xdr:cNvPr id="72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730" name="楕円 729"/>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31" name="楕円 730"/>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1088</xdr:rowOff>
    </xdr:to>
    <xdr:cxnSp macro="">
      <xdr:nvCxnSpPr>
        <xdr:cNvPr id="732" name="直線コネクタ 731"/>
        <xdr:cNvCxnSpPr/>
      </xdr:nvCxnSpPr>
      <xdr:spPr>
        <a:xfrm>
          <a:off x="20434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33" name="楕円 732"/>
        <xdr:cNvSpPr/>
      </xdr:nvSpPr>
      <xdr:spPr>
        <a:xfrm>
          <a:off x="19494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4355</xdr:rowOff>
    </xdr:to>
    <xdr:cxnSp macro="">
      <xdr:nvCxnSpPr>
        <xdr:cNvPr id="734" name="直線コネクタ 733"/>
        <xdr:cNvCxnSpPr/>
      </xdr:nvCxnSpPr>
      <xdr:spPr>
        <a:xfrm flipV="1">
          <a:off x="19545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43015</xdr:rowOff>
    </xdr:from>
    <xdr:ext cx="469744" cy="259045"/>
    <xdr:sp macro="" textlink="">
      <xdr:nvSpPr>
        <xdr:cNvPr id="735" name="n_1mainValue【庁舎】&#10;一人当たり面積"/>
        <xdr:cNvSpPr txBox="1"/>
      </xdr:nvSpPr>
      <xdr:spPr>
        <a:xfrm>
          <a:off x="210757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36" name="n_2main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37" name="n_3main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保健・福祉・子育て等の機能強化を図るため、総合保健福祉センターの建設を進め、令和元年度末に完成し、令和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これにより、有形固定資産減価償却率が類似団体内平均値を大きく上回っている保健センターの有形固定資産額が増加することから、有形固定資産減価償却率の値は令和元年度に減少することが見込まれる。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消防施設及び庁舎については、平成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年以降に施設整備を進めたことから、有形固定資産減価償却率は類似団体内平均値を大きく下回る結果となった。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町合併により財政基盤の強化が図られ、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年度では類似団体平均を</a:t>
          </a:r>
          <a:r>
            <a:rPr kumimoji="1" lang="en-US" altLang="ja-JP" sz="1100">
              <a:latin typeface="ＭＳ Ｐゴシック" panose="020B0600070205080204" pitchFamily="50" charset="-128"/>
              <a:ea typeface="ＭＳ Ｐゴシック" panose="020B0600070205080204" pitchFamily="50" charset="-128"/>
            </a:rPr>
            <a:t>0.13</a:t>
          </a:r>
          <a:r>
            <a:rPr kumimoji="1" lang="ja-JP" altLang="en-US" sz="1100">
              <a:latin typeface="ＭＳ Ｐゴシック" panose="020B0600070205080204" pitchFamily="50" charset="-128"/>
              <a:ea typeface="ＭＳ Ｐゴシック" panose="020B0600070205080204" pitchFamily="50" charset="-128"/>
            </a:rPr>
            <a:t>上回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適正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扶助費の伸びにより、近年は経常収支比率が高くなる傾向にあり、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年度は、自立支援給付等の障害者福祉費や中学生までの子どもを対象とした医療費助成の増加等により、類似団体平均を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物件費については、主に施設整備後の維持管理に係る経費の増加により対前年度比</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％）、そのほか人件費が前年度比</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％）、扶助費が対前年度比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％）など経常的な経費に充当した一般財源の増加により経常収支比率が高くなっており、事業の見直しを行うなど経常経費の削減を図る。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108131</xdr:rowOff>
    </xdr:from>
    <xdr:to>
      <xdr:col>23</xdr:col>
      <xdr:colOff>133350</xdr:colOff>
      <xdr:row>60</xdr:row>
      <xdr:rowOff>156391</xdr:rowOff>
    </xdr:to>
    <xdr:cxnSp macro="">
      <xdr:nvCxnSpPr>
        <xdr:cNvPr id="134" name="直線コネクタ 133"/>
        <xdr:cNvCxnSpPr/>
      </xdr:nvCxnSpPr>
      <xdr:spPr>
        <a:xfrm>
          <a:off x="4114800" y="1039513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108131</xdr:rowOff>
    </xdr:from>
    <xdr:to>
      <xdr:col>19</xdr:col>
      <xdr:colOff>133350</xdr:colOff>
      <xdr:row>60</xdr:row>
      <xdr:rowOff>132262</xdr:rowOff>
    </xdr:to>
    <xdr:cxnSp macro="">
      <xdr:nvCxnSpPr>
        <xdr:cNvPr id="137" name="直線コネクタ 136"/>
        <xdr:cNvCxnSpPr/>
      </xdr:nvCxnSpPr>
      <xdr:spPr>
        <a:xfrm flipV="1">
          <a:off x="3225800" y="103951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130447</xdr:rowOff>
    </xdr:from>
    <xdr:to>
      <xdr:col>15</xdr:col>
      <xdr:colOff>82550</xdr:colOff>
      <xdr:row>60</xdr:row>
      <xdr:rowOff>132262</xdr:rowOff>
    </xdr:to>
    <xdr:cxnSp macro="">
      <xdr:nvCxnSpPr>
        <xdr:cNvPr id="140" name="直線コネクタ 139"/>
        <xdr:cNvCxnSpPr/>
      </xdr:nvCxnSpPr>
      <xdr:spPr>
        <a:xfrm>
          <a:off x="2336800" y="1007454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130447</xdr:rowOff>
    </xdr:from>
    <xdr:to>
      <xdr:col>11</xdr:col>
      <xdr:colOff>31750</xdr:colOff>
      <xdr:row>59</xdr:row>
      <xdr:rowOff>117566</xdr:rowOff>
    </xdr:to>
    <xdr:cxnSp macro="">
      <xdr:nvCxnSpPr>
        <xdr:cNvPr id="143" name="直線コネクタ 142"/>
        <xdr:cNvCxnSpPr/>
      </xdr:nvCxnSpPr>
      <xdr:spPr>
        <a:xfrm flipV="1">
          <a:off x="1447800" y="1007454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77668</xdr:rowOff>
    </xdr:from>
    <xdr:ext cx="762000" cy="259045"/>
    <xdr:sp macro="" textlink="">
      <xdr:nvSpPr>
        <xdr:cNvPr id="154" name="財政構造の弾力性該当値テキスト"/>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57331</xdr:rowOff>
    </xdr:from>
    <xdr:to>
      <xdr:col>19</xdr:col>
      <xdr:colOff>184150</xdr:colOff>
      <xdr:row>60</xdr:row>
      <xdr:rowOff>158931</xdr:rowOff>
    </xdr:to>
    <xdr:sp macro="" textlink="">
      <xdr:nvSpPr>
        <xdr:cNvPr id="155" name="楕円 154"/>
        <xdr:cNvSpPr/>
      </xdr:nvSpPr>
      <xdr:spPr>
        <a:xfrm>
          <a:off x="4064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143708</xdr:rowOff>
    </xdr:from>
    <xdr:ext cx="736600" cy="259045"/>
    <xdr:sp macro="" textlink="">
      <xdr:nvSpPr>
        <xdr:cNvPr id="156" name="テキスト ボックス 155"/>
        <xdr:cNvSpPr txBox="1"/>
      </xdr:nvSpPr>
      <xdr:spPr>
        <a:xfrm>
          <a:off x="3733800" y="1043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81462</xdr:rowOff>
    </xdr:from>
    <xdr:to>
      <xdr:col>15</xdr:col>
      <xdr:colOff>133350</xdr:colOff>
      <xdr:row>61</xdr:row>
      <xdr:rowOff>11612</xdr:rowOff>
    </xdr:to>
    <xdr:sp macro="" textlink="">
      <xdr:nvSpPr>
        <xdr:cNvPr id="157" name="楕円 156"/>
        <xdr:cNvSpPr/>
      </xdr:nvSpPr>
      <xdr:spPr>
        <a:xfrm>
          <a:off x="3175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167839</xdr:rowOff>
    </xdr:from>
    <xdr:ext cx="762000" cy="259045"/>
    <xdr:sp macro="" textlink="">
      <xdr:nvSpPr>
        <xdr:cNvPr id="158" name="テキスト ボックス 157"/>
        <xdr:cNvSpPr txBox="1"/>
      </xdr:nvSpPr>
      <xdr:spPr>
        <a:xfrm>
          <a:off x="2844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79647</xdr:rowOff>
    </xdr:from>
    <xdr:to>
      <xdr:col>11</xdr:col>
      <xdr:colOff>82550</xdr:colOff>
      <xdr:row>59</xdr:row>
      <xdr:rowOff>9797</xdr:rowOff>
    </xdr:to>
    <xdr:sp macro="" textlink="">
      <xdr:nvSpPr>
        <xdr:cNvPr id="159" name="楕円 158"/>
        <xdr:cNvSpPr/>
      </xdr:nvSpPr>
      <xdr:spPr>
        <a:xfrm>
          <a:off x="2286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19974</xdr:rowOff>
    </xdr:from>
    <xdr:ext cx="762000" cy="259045"/>
    <xdr:sp macro="" textlink="">
      <xdr:nvSpPr>
        <xdr:cNvPr id="160" name="テキスト ボックス 159"/>
        <xdr:cNvSpPr txBox="1"/>
      </xdr:nvSpPr>
      <xdr:spPr>
        <a:xfrm>
          <a:off x="1955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66766</xdr:rowOff>
    </xdr:from>
    <xdr:to>
      <xdr:col>7</xdr:col>
      <xdr:colOff>31750</xdr:colOff>
      <xdr:row>59</xdr:row>
      <xdr:rowOff>168366</xdr:rowOff>
    </xdr:to>
    <xdr:sp macro="" textlink="">
      <xdr:nvSpPr>
        <xdr:cNvPr id="161" name="楕円 160"/>
        <xdr:cNvSpPr/>
      </xdr:nvSpPr>
      <xdr:spPr>
        <a:xfrm>
          <a:off x="1397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7093</xdr:rowOff>
    </xdr:from>
    <xdr:ext cx="762000" cy="259045"/>
    <xdr:sp macro="" textlink="">
      <xdr:nvSpPr>
        <xdr:cNvPr id="162" name="テキスト ボックス 161"/>
        <xdr:cNvSpPr txBox="1"/>
      </xdr:nvSpPr>
      <xdr:spPr>
        <a:xfrm>
          <a:off x="1066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29,186</a:t>
          </a:r>
          <a:r>
            <a:rPr kumimoji="1" lang="ja-JP" altLang="en-US" sz="1100">
              <a:latin typeface="ＭＳ Ｐゴシック" panose="020B0600070205080204" pitchFamily="50" charset="-128"/>
              <a:ea typeface="ＭＳ Ｐゴシック" panose="020B0600070205080204" pitchFamily="50" charset="-128"/>
            </a:rPr>
            <a:t>円下回っているが、全国平均を</a:t>
          </a:r>
          <a:r>
            <a:rPr kumimoji="1" lang="en-US" altLang="ja-JP" sz="1100">
              <a:latin typeface="ＭＳ Ｐゴシック" panose="020B0600070205080204" pitchFamily="50" charset="-128"/>
              <a:ea typeface="ＭＳ Ｐゴシック" panose="020B0600070205080204" pitchFamily="50" charset="-128"/>
            </a:rPr>
            <a:t>10,428</a:t>
          </a:r>
          <a:r>
            <a:rPr kumimoji="1" lang="ja-JP" altLang="en-US" sz="1100">
              <a:latin typeface="ＭＳ Ｐゴシック" panose="020B0600070205080204" pitchFamily="50" charset="-128"/>
              <a:ea typeface="ＭＳ Ｐゴシック" panose="020B0600070205080204" pitchFamily="50" charset="-128"/>
            </a:rPr>
            <a:t>円上回っている。人件費・物件費ともに、類似団体平均は下回っているものの全国平均は上回っている。これは、職員の定員管理などを行い人件費を削減してきた成果もあるが、臨時職員や放課後児童クラブ、特別支援教育に係る賃金などの増加が理由として挙げられる。</a:t>
          </a:r>
        </a:p>
        <a:p>
          <a:r>
            <a:rPr kumimoji="1" lang="ja-JP" altLang="en-US" sz="1100">
              <a:latin typeface="ＭＳ Ｐゴシック" panose="020B0600070205080204" pitchFamily="50" charset="-128"/>
              <a:ea typeface="ＭＳ Ｐゴシック" panose="020B0600070205080204" pitchFamily="50" charset="-128"/>
            </a:rPr>
            <a:t>　また、地域おこし協力隊の導入や移住定住施策、アートヴィレッジとうおん構想等の地域振興施策及び公共施設の運営経費や維持補修経費もあり、今後は老朽化対策などの費用の増加が見込まれるため、事務事業の徹底した見直しを行い、一層の歳出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14311</xdr:rowOff>
    </xdr:from>
    <xdr:to>
      <xdr:col>23</xdr:col>
      <xdr:colOff>133350</xdr:colOff>
      <xdr:row>83</xdr:row>
      <xdr:rowOff>32131</xdr:rowOff>
    </xdr:to>
    <xdr:cxnSp macro="">
      <xdr:nvCxnSpPr>
        <xdr:cNvPr id="193" name="直線コネクタ 192"/>
        <xdr:cNvCxnSpPr/>
      </xdr:nvCxnSpPr>
      <xdr:spPr>
        <a:xfrm>
          <a:off x="4114800" y="14244661"/>
          <a:ext cx="8382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8834</xdr:rowOff>
    </xdr:from>
    <xdr:to>
      <xdr:col>19</xdr:col>
      <xdr:colOff>133350</xdr:colOff>
      <xdr:row>83</xdr:row>
      <xdr:rowOff>14311</xdr:rowOff>
    </xdr:to>
    <xdr:cxnSp macro="">
      <xdr:nvCxnSpPr>
        <xdr:cNvPr id="196" name="直線コネクタ 195"/>
        <xdr:cNvCxnSpPr/>
      </xdr:nvCxnSpPr>
      <xdr:spPr>
        <a:xfrm>
          <a:off x="3225800" y="14239184"/>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153885</xdr:rowOff>
    </xdr:from>
    <xdr:to>
      <xdr:col>15</xdr:col>
      <xdr:colOff>82550</xdr:colOff>
      <xdr:row>83</xdr:row>
      <xdr:rowOff>8834</xdr:rowOff>
    </xdr:to>
    <xdr:cxnSp macro="">
      <xdr:nvCxnSpPr>
        <xdr:cNvPr id="199" name="直線コネクタ 198"/>
        <xdr:cNvCxnSpPr/>
      </xdr:nvCxnSpPr>
      <xdr:spPr>
        <a:xfrm>
          <a:off x="2336800" y="14212785"/>
          <a:ext cx="8890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134128</xdr:rowOff>
    </xdr:from>
    <xdr:to>
      <xdr:col>11</xdr:col>
      <xdr:colOff>31750</xdr:colOff>
      <xdr:row>82</xdr:row>
      <xdr:rowOff>153885</xdr:rowOff>
    </xdr:to>
    <xdr:cxnSp macro="">
      <xdr:nvCxnSpPr>
        <xdr:cNvPr id="202" name="直線コネクタ 201"/>
        <xdr:cNvCxnSpPr/>
      </xdr:nvCxnSpPr>
      <xdr:spPr>
        <a:xfrm>
          <a:off x="1447800" y="14193028"/>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152781</xdr:rowOff>
    </xdr:from>
    <xdr:to>
      <xdr:col>23</xdr:col>
      <xdr:colOff>184150</xdr:colOff>
      <xdr:row>83</xdr:row>
      <xdr:rowOff>82931</xdr:rowOff>
    </xdr:to>
    <xdr:sp macro="" textlink="">
      <xdr:nvSpPr>
        <xdr:cNvPr id="212" name="楕円 211"/>
        <xdr:cNvSpPr/>
      </xdr:nvSpPr>
      <xdr:spPr>
        <a:xfrm>
          <a:off x="4902200" y="142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169308</xdr:rowOff>
    </xdr:from>
    <xdr:ext cx="762000" cy="259045"/>
    <xdr:sp macro="" textlink="">
      <xdr:nvSpPr>
        <xdr:cNvPr id="213" name="人件費・物件費等の状況該当値テキスト"/>
        <xdr:cNvSpPr txBox="1"/>
      </xdr:nvSpPr>
      <xdr:spPr>
        <a:xfrm>
          <a:off x="5041900" y="1405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134961</xdr:rowOff>
    </xdr:from>
    <xdr:to>
      <xdr:col>19</xdr:col>
      <xdr:colOff>184150</xdr:colOff>
      <xdr:row>83</xdr:row>
      <xdr:rowOff>65111</xdr:rowOff>
    </xdr:to>
    <xdr:sp macro="" textlink="">
      <xdr:nvSpPr>
        <xdr:cNvPr id="214" name="楕円 213"/>
        <xdr:cNvSpPr/>
      </xdr:nvSpPr>
      <xdr:spPr>
        <a:xfrm>
          <a:off x="4064000" y="141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75288</xdr:rowOff>
    </xdr:from>
    <xdr:ext cx="736600" cy="259045"/>
    <xdr:sp macro="" textlink="">
      <xdr:nvSpPr>
        <xdr:cNvPr id="215" name="テキスト ボックス 214"/>
        <xdr:cNvSpPr txBox="1"/>
      </xdr:nvSpPr>
      <xdr:spPr>
        <a:xfrm>
          <a:off x="3733800" y="1396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129484</xdr:rowOff>
    </xdr:from>
    <xdr:to>
      <xdr:col>15</xdr:col>
      <xdr:colOff>133350</xdr:colOff>
      <xdr:row>83</xdr:row>
      <xdr:rowOff>59634</xdr:rowOff>
    </xdr:to>
    <xdr:sp macro="" textlink="">
      <xdr:nvSpPr>
        <xdr:cNvPr id="216" name="楕円 215"/>
        <xdr:cNvSpPr/>
      </xdr:nvSpPr>
      <xdr:spPr>
        <a:xfrm>
          <a:off x="3175000" y="141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69811</xdr:rowOff>
    </xdr:from>
    <xdr:ext cx="762000" cy="259045"/>
    <xdr:sp macro="" textlink="">
      <xdr:nvSpPr>
        <xdr:cNvPr id="217" name="テキスト ボックス 216"/>
        <xdr:cNvSpPr txBox="1"/>
      </xdr:nvSpPr>
      <xdr:spPr>
        <a:xfrm>
          <a:off x="2844800" y="139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103085</xdr:rowOff>
    </xdr:from>
    <xdr:to>
      <xdr:col>11</xdr:col>
      <xdr:colOff>82550</xdr:colOff>
      <xdr:row>83</xdr:row>
      <xdr:rowOff>33235</xdr:rowOff>
    </xdr:to>
    <xdr:sp macro="" textlink="">
      <xdr:nvSpPr>
        <xdr:cNvPr id="218" name="楕円 217"/>
        <xdr:cNvSpPr/>
      </xdr:nvSpPr>
      <xdr:spPr>
        <a:xfrm>
          <a:off x="2286000" y="141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43412</xdr:rowOff>
    </xdr:from>
    <xdr:ext cx="762000" cy="259045"/>
    <xdr:sp macro="" textlink="">
      <xdr:nvSpPr>
        <xdr:cNvPr id="219" name="テキスト ボックス 218"/>
        <xdr:cNvSpPr txBox="1"/>
      </xdr:nvSpPr>
      <xdr:spPr>
        <a:xfrm>
          <a:off x="1955800" y="1393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83328</xdr:rowOff>
    </xdr:from>
    <xdr:to>
      <xdr:col>7</xdr:col>
      <xdr:colOff>31750</xdr:colOff>
      <xdr:row>83</xdr:row>
      <xdr:rowOff>13478</xdr:rowOff>
    </xdr:to>
    <xdr:sp macro="" textlink="">
      <xdr:nvSpPr>
        <xdr:cNvPr id="220" name="楕円 219"/>
        <xdr:cNvSpPr/>
      </xdr:nvSpPr>
      <xdr:spPr>
        <a:xfrm>
          <a:off x="1397000" y="14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23655</xdr:rowOff>
    </xdr:from>
    <xdr:ext cx="762000" cy="259045"/>
    <xdr:sp macro="" textlink="">
      <xdr:nvSpPr>
        <xdr:cNvPr id="221" name="テキスト ボックス 220"/>
        <xdr:cNvSpPr txBox="1"/>
      </xdr:nvSpPr>
      <xdr:spPr>
        <a:xfrm>
          <a:off x="1066800" y="1391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年度から若年層に重点を置いた給料月額の引き上げ等により若干の上昇傾向が見られていたが、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年度以降はほぼ横ばいとなっており、類似団体平均を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下回る結果となっている。</a:t>
          </a:r>
        </a:p>
        <a:p>
          <a:r>
            <a:rPr kumimoji="1" lang="ja-JP" altLang="en-US" sz="1100">
              <a:latin typeface="ＭＳ Ｐゴシック" panose="020B0600070205080204" pitchFamily="50" charset="-128"/>
              <a:ea typeface="ＭＳ Ｐゴシック" panose="020B0600070205080204" pitchFamily="50" charset="-128"/>
            </a:rPr>
            <a:t>　なお、職員数や給与水準については以前から類似団体と比較しても低い水準で推移しており、今後も国や県の給与に準じた適正な給与制度の運用を継続する。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146655</xdr:rowOff>
    </xdr:to>
    <xdr:cxnSp macro="">
      <xdr:nvCxnSpPr>
        <xdr:cNvPr id="257" name="直線コネクタ 256"/>
        <xdr:cNvCxnSpPr/>
      </xdr:nvCxnSpPr>
      <xdr:spPr>
        <a:xfrm>
          <a:off x="16179800" y="147084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135164</xdr:rowOff>
    </xdr:to>
    <xdr:cxnSp macro="">
      <xdr:nvCxnSpPr>
        <xdr:cNvPr id="260" name="直線コネクタ 259"/>
        <xdr:cNvCxnSpPr/>
      </xdr:nvCxnSpPr>
      <xdr:spPr>
        <a:xfrm>
          <a:off x="15290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112184</xdr:rowOff>
    </xdr:to>
    <xdr:cxnSp macro="">
      <xdr:nvCxnSpPr>
        <xdr:cNvPr id="263" name="直線コネクタ 262"/>
        <xdr:cNvCxnSpPr/>
      </xdr:nvCxnSpPr>
      <xdr:spPr>
        <a:xfrm>
          <a:off x="14401800" y="146394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66221</xdr:rowOff>
    </xdr:to>
    <xdr:cxnSp macro="">
      <xdr:nvCxnSpPr>
        <xdr:cNvPr id="266" name="直線コネクタ 265"/>
        <xdr:cNvCxnSpPr/>
      </xdr:nvCxnSpPr>
      <xdr:spPr>
        <a:xfrm>
          <a:off x="13512800" y="144671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6" name="楕円 275"/>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77"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職員数については、</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年の合併以前から一般行政職における新規採用の抑制を図ってきたところであり、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年度は類似団体を</a:t>
          </a:r>
          <a:r>
            <a:rPr kumimoji="1" lang="en-US" altLang="ja-JP" sz="1100">
              <a:latin typeface="ＭＳ Ｐゴシック" panose="020B0600070205080204" pitchFamily="50" charset="-128"/>
              <a:ea typeface="ＭＳ Ｐゴシック" panose="020B0600070205080204" pitchFamily="50" charset="-128"/>
            </a:rPr>
            <a:t>0.51</a:t>
          </a:r>
          <a:r>
            <a:rPr kumimoji="1" lang="ja-JP" altLang="en-US" sz="1100">
              <a:latin typeface="ＭＳ Ｐゴシック" panose="020B0600070205080204" pitchFamily="50" charset="-128"/>
              <a:ea typeface="ＭＳ Ｐゴシック" panose="020B0600070205080204" pitchFamily="50" charset="-128"/>
            </a:rPr>
            <a:t>人下回る水準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57090</xdr:rowOff>
    </xdr:to>
    <xdr:cxnSp macro="">
      <xdr:nvCxnSpPr>
        <xdr:cNvPr id="322" name="直線コネクタ 321"/>
        <xdr:cNvCxnSpPr/>
      </xdr:nvCxnSpPr>
      <xdr:spPr>
        <a:xfrm>
          <a:off x="16179800" y="1067090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60537</xdr:rowOff>
    </xdr:to>
    <xdr:cxnSp macro="">
      <xdr:nvCxnSpPr>
        <xdr:cNvPr id="325" name="直線コネクタ 324"/>
        <xdr:cNvCxnSpPr/>
      </xdr:nvCxnSpPr>
      <xdr:spPr>
        <a:xfrm flipV="1">
          <a:off x="15290800" y="1067090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54791</xdr:rowOff>
    </xdr:from>
    <xdr:to>
      <xdr:col>72</xdr:col>
      <xdr:colOff>203200</xdr:colOff>
      <xdr:row>62</xdr:row>
      <xdr:rowOff>60537</xdr:rowOff>
    </xdr:to>
    <xdr:cxnSp macro="">
      <xdr:nvCxnSpPr>
        <xdr:cNvPr id="328" name="直線コネクタ 327"/>
        <xdr:cNvCxnSpPr/>
      </xdr:nvCxnSpPr>
      <xdr:spPr>
        <a:xfrm>
          <a:off x="14401800" y="1068469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42152</xdr:rowOff>
    </xdr:from>
    <xdr:to>
      <xdr:col>68</xdr:col>
      <xdr:colOff>152400</xdr:colOff>
      <xdr:row>62</xdr:row>
      <xdr:rowOff>54791</xdr:rowOff>
    </xdr:to>
    <xdr:cxnSp macro="">
      <xdr:nvCxnSpPr>
        <xdr:cNvPr id="331" name="直線コネクタ 330"/>
        <xdr:cNvCxnSpPr/>
      </xdr:nvCxnSpPr>
      <xdr:spPr>
        <a:xfrm>
          <a:off x="13512800" y="1067205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6290</xdr:rowOff>
    </xdr:from>
    <xdr:to>
      <xdr:col>81</xdr:col>
      <xdr:colOff>95250</xdr:colOff>
      <xdr:row>62</xdr:row>
      <xdr:rowOff>107890</xdr:rowOff>
    </xdr:to>
    <xdr:sp macro="" textlink="">
      <xdr:nvSpPr>
        <xdr:cNvPr id="341" name="楕円 340"/>
        <xdr:cNvSpPr/>
      </xdr:nvSpPr>
      <xdr:spPr>
        <a:xfrm>
          <a:off x="169672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22817</xdr:rowOff>
    </xdr:from>
    <xdr:ext cx="762000" cy="259045"/>
    <xdr:sp macro="" textlink="">
      <xdr:nvSpPr>
        <xdr:cNvPr id="342" name="定員管理の状況該当値テキスト"/>
        <xdr:cNvSpPr txBox="1"/>
      </xdr:nvSpPr>
      <xdr:spPr>
        <a:xfrm>
          <a:off x="171069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3" name="楕円 342"/>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101980</xdr:rowOff>
    </xdr:from>
    <xdr:ext cx="736600" cy="259045"/>
    <xdr:sp macro="" textlink="">
      <xdr:nvSpPr>
        <xdr:cNvPr id="344" name="テキスト ボックス 343"/>
        <xdr:cNvSpPr txBox="1"/>
      </xdr:nvSpPr>
      <xdr:spPr>
        <a:xfrm>
          <a:off x="15798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5" name="楕円 344"/>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121514</xdr:rowOff>
    </xdr:from>
    <xdr:ext cx="762000" cy="259045"/>
    <xdr:sp macro="" textlink="">
      <xdr:nvSpPr>
        <xdr:cNvPr id="346" name="テキスト ボックス 345"/>
        <xdr:cNvSpPr txBox="1"/>
      </xdr:nvSpPr>
      <xdr:spPr>
        <a:xfrm>
          <a:off x="14909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3991</xdr:rowOff>
    </xdr:from>
    <xdr:to>
      <xdr:col>68</xdr:col>
      <xdr:colOff>203200</xdr:colOff>
      <xdr:row>62</xdr:row>
      <xdr:rowOff>105591</xdr:rowOff>
    </xdr:to>
    <xdr:sp macro="" textlink="">
      <xdr:nvSpPr>
        <xdr:cNvPr id="347" name="楕円 346"/>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115768</xdr:rowOff>
    </xdr:from>
    <xdr:ext cx="762000" cy="259045"/>
    <xdr:sp macro="" textlink="">
      <xdr:nvSpPr>
        <xdr:cNvPr id="348" name="テキスト ボックス 347"/>
        <xdr:cNvSpPr txBox="1"/>
      </xdr:nvSpPr>
      <xdr:spPr>
        <a:xfrm>
          <a:off x="14020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162802</xdr:rowOff>
    </xdr:from>
    <xdr:to>
      <xdr:col>64</xdr:col>
      <xdr:colOff>152400</xdr:colOff>
      <xdr:row>62</xdr:row>
      <xdr:rowOff>92952</xdr:rowOff>
    </xdr:to>
    <xdr:sp macro="" textlink="">
      <xdr:nvSpPr>
        <xdr:cNvPr id="349" name="楕円 348"/>
        <xdr:cNvSpPr/>
      </xdr:nvSpPr>
      <xdr:spPr>
        <a:xfrm>
          <a:off x="13462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77729</xdr:rowOff>
    </xdr:from>
    <xdr:ext cx="762000" cy="259045"/>
    <xdr:sp macro="" textlink="">
      <xdr:nvSpPr>
        <xdr:cNvPr id="350" name="テキスト ボックス 349"/>
        <xdr:cNvSpPr txBox="1"/>
      </xdr:nvSpPr>
      <xdr:spPr>
        <a:xfrm>
          <a:off x="13131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実質公債費比率については、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年度まで低下傾向が続いていたが、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年度から増加に転じ、</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年度は、前年度に比べ</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％比率が上昇し、類似団体平均を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％上回る結果となっている。主な原因としては、学校の大規模改修事業などに伴う合併特例事業債の増加や一般会計からの繰出金を充てている公営企業債の償還額（準元利償還金）の増加が挙げられる。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78317</xdr:rowOff>
    </xdr:to>
    <xdr:cxnSp macro="">
      <xdr:nvCxnSpPr>
        <xdr:cNvPr id="384" name="直線コネクタ 383"/>
        <xdr:cNvCxnSpPr/>
      </xdr:nvCxnSpPr>
      <xdr:spPr>
        <a:xfrm>
          <a:off x="16179800" y="64119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68263</xdr:rowOff>
    </xdr:to>
    <xdr:cxnSp macro="">
      <xdr:nvCxnSpPr>
        <xdr:cNvPr id="387" name="直線コネクタ 386"/>
        <xdr:cNvCxnSpPr/>
      </xdr:nvCxnSpPr>
      <xdr:spPr>
        <a:xfrm>
          <a:off x="15290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68263</xdr:rowOff>
    </xdr:to>
    <xdr:cxnSp macro="">
      <xdr:nvCxnSpPr>
        <xdr:cNvPr id="390" name="直線コネクタ 389"/>
        <xdr:cNvCxnSpPr/>
      </xdr:nvCxnSpPr>
      <xdr:spPr>
        <a:xfrm flipV="1">
          <a:off x="14401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88371</xdr:rowOff>
    </xdr:to>
    <xdr:cxnSp macro="">
      <xdr:nvCxnSpPr>
        <xdr:cNvPr id="393" name="直線コネクタ 392"/>
        <xdr:cNvCxnSpPr/>
      </xdr:nvCxnSpPr>
      <xdr:spPr>
        <a:xfrm flipV="1">
          <a:off x="13512800" y="64119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3" name="楕円 402"/>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4" name="公債費負担の状況該当値テキスト"/>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5" name="楕円 404"/>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103840</xdr:rowOff>
    </xdr:from>
    <xdr:ext cx="736600" cy="259045"/>
    <xdr:sp macro="" textlink="">
      <xdr:nvSpPr>
        <xdr:cNvPr id="406" name="テキスト ボックス 405"/>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7" name="楕円 406"/>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8" name="テキスト ボックス 407"/>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09" name="楕円 408"/>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0" name="テキスト ボックス 409"/>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37571</xdr:rowOff>
    </xdr:from>
    <xdr:to>
      <xdr:col>64</xdr:col>
      <xdr:colOff>152400</xdr:colOff>
      <xdr:row>37</xdr:row>
      <xdr:rowOff>139171</xdr:rowOff>
    </xdr:to>
    <xdr:sp macro="" textlink="">
      <xdr:nvSpPr>
        <xdr:cNvPr id="411" name="楕円 410"/>
        <xdr:cNvSpPr/>
      </xdr:nvSpPr>
      <xdr:spPr>
        <a:xfrm>
          <a:off x="13462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123948</xdr:rowOff>
    </xdr:from>
    <xdr:ext cx="762000" cy="259045"/>
    <xdr:sp macro="" textlink="">
      <xdr:nvSpPr>
        <xdr:cNvPr id="412" name="テキスト ボックス 411"/>
        <xdr:cNvSpPr txBox="1"/>
      </xdr:nvSpPr>
      <xdr:spPr>
        <a:xfrm>
          <a:off x="13131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21.1</a:t>
          </a:r>
          <a:r>
            <a:rPr kumimoji="1" lang="ja-JP" altLang="en-US" sz="1100">
              <a:latin typeface="ＭＳ Ｐゴシック" panose="020B0600070205080204" pitchFamily="50" charset="-128"/>
              <a:ea typeface="ＭＳ Ｐゴシック" panose="020B0600070205080204" pitchFamily="50" charset="-128"/>
            </a:rPr>
            <a:t>％上回っているものの、前年度から△</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％となっている。比率減少の要因としては、公営企業債等繰入見込額が減少（△</a:t>
          </a:r>
          <a:r>
            <a:rPr kumimoji="1" lang="en-US" altLang="ja-JP" sz="1100">
              <a:latin typeface="ＭＳ Ｐゴシック" panose="020B0600070205080204" pitchFamily="50" charset="-128"/>
              <a:ea typeface="ＭＳ Ｐゴシック" panose="020B0600070205080204" pitchFamily="50" charset="-128"/>
            </a:rPr>
            <a:t>566</a:t>
          </a:r>
          <a:r>
            <a:rPr kumimoji="1" lang="ja-JP" altLang="en-US" sz="1100">
              <a:latin typeface="ＭＳ Ｐゴシック" panose="020B0600070205080204" pitchFamily="50" charset="-128"/>
              <a:ea typeface="ＭＳ Ｐゴシック" panose="020B0600070205080204" pitchFamily="50" charset="-128"/>
            </a:rPr>
            <a:t>百万円）したこと、所得割等の標準税収入額が増加したことなどが挙げられる。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今後も、引き続き交付税措置のない地方債の発行抑制や公営企業への繰出しの縮小、事務事業の見直しによる充当可能基金の確保など比率の改善に努める。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150767</xdr:rowOff>
    </xdr:from>
    <xdr:to>
      <xdr:col>81</xdr:col>
      <xdr:colOff>44450</xdr:colOff>
      <xdr:row>14</xdr:row>
      <xdr:rowOff>163177</xdr:rowOff>
    </xdr:to>
    <xdr:cxnSp macro="">
      <xdr:nvCxnSpPr>
        <xdr:cNvPr id="448" name="直線コネクタ 447"/>
        <xdr:cNvCxnSpPr/>
      </xdr:nvCxnSpPr>
      <xdr:spPr>
        <a:xfrm flipV="1">
          <a:off x="16179800" y="2551067"/>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119743</xdr:rowOff>
    </xdr:from>
    <xdr:to>
      <xdr:col>77</xdr:col>
      <xdr:colOff>44450</xdr:colOff>
      <xdr:row>14</xdr:row>
      <xdr:rowOff>163177</xdr:rowOff>
    </xdr:to>
    <xdr:cxnSp macro="">
      <xdr:nvCxnSpPr>
        <xdr:cNvPr id="451" name="直線コネクタ 450"/>
        <xdr:cNvCxnSpPr/>
      </xdr:nvCxnSpPr>
      <xdr:spPr>
        <a:xfrm>
          <a:off x="15290800" y="252004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119743</xdr:rowOff>
    </xdr:from>
    <xdr:to>
      <xdr:col>72</xdr:col>
      <xdr:colOff>203200</xdr:colOff>
      <xdr:row>14</xdr:row>
      <xdr:rowOff>127327</xdr:rowOff>
    </xdr:to>
    <xdr:cxnSp macro="">
      <xdr:nvCxnSpPr>
        <xdr:cNvPr id="454" name="直線コネクタ 453"/>
        <xdr:cNvCxnSpPr/>
      </xdr:nvCxnSpPr>
      <xdr:spPr>
        <a:xfrm flipV="1">
          <a:off x="14401800" y="2520043"/>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127327</xdr:rowOff>
    </xdr:from>
    <xdr:to>
      <xdr:col>68</xdr:col>
      <xdr:colOff>152400</xdr:colOff>
      <xdr:row>14</xdr:row>
      <xdr:rowOff>163177</xdr:rowOff>
    </xdr:to>
    <xdr:cxnSp macro="">
      <xdr:nvCxnSpPr>
        <xdr:cNvPr id="457" name="直線コネクタ 456"/>
        <xdr:cNvCxnSpPr/>
      </xdr:nvCxnSpPr>
      <xdr:spPr>
        <a:xfrm flipV="1">
          <a:off x="13512800" y="2527627"/>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99967</xdr:rowOff>
    </xdr:from>
    <xdr:to>
      <xdr:col>81</xdr:col>
      <xdr:colOff>95250</xdr:colOff>
      <xdr:row>15</xdr:row>
      <xdr:rowOff>30117</xdr:rowOff>
    </xdr:to>
    <xdr:sp macro="" textlink="">
      <xdr:nvSpPr>
        <xdr:cNvPr id="467" name="楕円 466"/>
        <xdr:cNvSpPr/>
      </xdr:nvSpPr>
      <xdr:spPr>
        <a:xfrm>
          <a:off x="169672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72044</xdr:rowOff>
    </xdr:from>
    <xdr:ext cx="762000" cy="259045"/>
    <xdr:sp macro="" textlink="">
      <xdr:nvSpPr>
        <xdr:cNvPr id="468" name="将来負担の状況該当値テキスト"/>
        <xdr:cNvSpPr txBox="1"/>
      </xdr:nvSpPr>
      <xdr:spPr>
        <a:xfrm>
          <a:off x="17106900" y="247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112377</xdr:rowOff>
    </xdr:from>
    <xdr:to>
      <xdr:col>77</xdr:col>
      <xdr:colOff>95250</xdr:colOff>
      <xdr:row>15</xdr:row>
      <xdr:rowOff>42527</xdr:rowOff>
    </xdr:to>
    <xdr:sp macro="" textlink="">
      <xdr:nvSpPr>
        <xdr:cNvPr id="469" name="楕円 468"/>
        <xdr:cNvSpPr/>
      </xdr:nvSpPr>
      <xdr:spPr>
        <a:xfrm>
          <a:off x="16129000" y="25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27304</xdr:rowOff>
    </xdr:from>
    <xdr:ext cx="736600" cy="259045"/>
    <xdr:sp macro="" textlink="">
      <xdr:nvSpPr>
        <xdr:cNvPr id="470" name="テキスト ボックス 469"/>
        <xdr:cNvSpPr txBox="1"/>
      </xdr:nvSpPr>
      <xdr:spPr>
        <a:xfrm>
          <a:off x="15798800" y="259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68943</xdr:rowOff>
    </xdr:from>
    <xdr:to>
      <xdr:col>73</xdr:col>
      <xdr:colOff>44450</xdr:colOff>
      <xdr:row>14</xdr:row>
      <xdr:rowOff>170543</xdr:rowOff>
    </xdr:to>
    <xdr:sp macro="" textlink="">
      <xdr:nvSpPr>
        <xdr:cNvPr id="471" name="楕円 470"/>
        <xdr:cNvSpPr/>
      </xdr:nvSpPr>
      <xdr:spPr>
        <a:xfrm>
          <a:off x="15240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155320</xdr:rowOff>
    </xdr:from>
    <xdr:ext cx="762000" cy="259045"/>
    <xdr:sp macro="" textlink="">
      <xdr:nvSpPr>
        <xdr:cNvPr id="472" name="テキスト ボックス 471"/>
        <xdr:cNvSpPr txBox="1"/>
      </xdr:nvSpPr>
      <xdr:spPr>
        <a:xfrm>
          <a:off x="14909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76527</xdr:rowOff>
    </xdr:from>
    <xdr:to>
      <xdr:col>68</xdr:col>
      <xdr:colOff>203200</xdr:colOff>
      <xdr:row>15</xdr:row>
      <xdr:rowOff>6677</xdr:rowOff>
    </xdr:to>
    <xdr:sp macro="" textlink="">
      <xdr:nvSpPr>
        <xdr:cNvPr id="473" name="楕円 472"/>
        <xdr:cNvSpPr/>
      </xdr:nvSpPr>
      <xdr:spPr>
        <a:xfrm>
          <a:off x="14351000" y="24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162904</xdr:rowOff>
    </xdr:from>
    <xdr:ext cx="762000" cy="259045"/>
    <xdr:sp macro="" textlink="">
      <xdr:nvSpPr>
        <xdr:cNvPr id="474" name="テキスト ボックス 473"/>
        <xdr:cNvSpPr txBox="1"/>
      </xdr:nvSpPr>
      <xdr:spPr>
        <a:xfrm>
          <a:off x="14020800" y="256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112377</xdr:rowOff>
    </xdr:from>
    <xdr:to>
      <xdr:col>64</xdr:col>
      <xdr:colOff>152400</xdr:colOff>
      <xdr:row>15</xdr:row>
      <xdr:rowOff>42527</xdr:rowOff>
    </xdr:to>
    <xdr:sp macro="" textlink="">
      <xdr:nvSpPr>
        <xdr:cNvPr id="475" name="楕円 474"/>
        <xdr:cNvSpPr/>
      </xdr:nvSpPr>
      <xdr:spPr>
        <a:xfrm>
          <a:off x="13462000" y="25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27304</xdr:rowOff>
    </xdr:from>
    <xdr:ext cx="762000" cy="259045"/>
    <xdr:sp macro="" textlink="">
      <xdr:nvSpPr>
        <xdr:cNvPr id="476" name="テキスト ボックス 475"/>
        <xdr:cNvSpPr txBox="1"/>
      </xdr:nvSpPr>
      <xdr:spPr>
        <a:xfrm>
          <a:off x="13131800" y="25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例年、類似団体平均を下回っており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年度においても</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下回っている。類似団体及び全国平均を下回っている理由としては、職員数や給与水準が類似団体と比較して低い水準となっていること、スポーツ施設などにおいて指定管理者制度を導入していることが影響していると考えられる。</a:t>
          </a:r>
        </a:p>
        <a:p>
          <a:r>
            <a:rPr kumimoji="1" lang="ja-JP" altLang="en-US" sz="1100">
              <a:latin typeface="ＭＳ Ｐゴシック" panose="020B0600070205080204" pitchFamily="50" charset="-128"/>
              <a:ea typeface="ＭＳ Ｐゴシック" panose="020B0600070205080204" pitchFamily="50" charset="-128"/>
            </a:rPr>
            <a:t>　今後も国や県の給与に準じた適正な給与制度による運営を行い、人件費の抑制に努める。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33274</xdr:rowOff>
    </xdr:to>
    <xdr:cxnSp macro="">
      <xdr:nvCxnSpPr>
        <xdr:cNvPr id="64" name="直線コネクタ 63"/>
        <xdr:cNvCxnSpPr/>
      </xdr:nvCxnSpPr>
      <xdr:spPr>
        <a:xfrm>
          <a:off x="3987800" y="63220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168148</xdr:rowOff>
    </xdr:to>
    <xdr:cxnSp macro="">
      <xdr:nvCxnSpPr>
        <xdr:cNvPr id="67" name="直線コネクタ 66"/>
        <xdr:cNvCxnSpPr/>
      </xdr:nvCxnSpPr>
      <xdr:spPr>
        <a:xfrm flipV="1">
          <a:off x="3098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168148</xdr:rowOff>
    </xdr:to>
    <xdr:cxnSp macro="">
      <xdr:nvCxnSpPr>
        <xdr:cNvPr id="70" name="直線コネクタ 69"/>
        <xdr:cNvCxnSpPr/>
      </xdr:nvCxnSpPr>
      <xdr:spPr>
        <a:xfrm>
          <a:off x="2209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37</xdr:row>
      <xdr:rowOff>5842</xdr:rowOff>
    </xdr:to>
    <xdr:cxnSp macro="">
      <xdr:nvCxnSpPr>
        <xdr:cNvPr id="73" name="直線コネクタ 72"/>
        <xdr:cNvCxnSpPr/>
      </xdr:nvCxnSpPr>
      <xdr:spPr>
        <a:xfrm flipV="1">
          <a:off x="1320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％上回っている。主な理由としては、地域振興を目的に整備した公共施設の維持管理に係る経費や学校施設の長寿命化計画の策定費等が挙げられ、物件費に充当した一般財源は対前年度比＋</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今後は、公共施設の老朽化対策費の増加が見込まれるため、事務事業の徹底した見直しを行い、一層の歳出削減に努める。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1814</xdr:rowOff>
    </xdr:from>
    <xdr:to>
      <xdr:col>82</xdr:col>
      <xdr:colOff>107950</xdr:colOff>
      <xdr:row>20</xdr:row>
      <xdr:rowOff>23586</xdr:rowOff>
    </xdr:to>
    <xdr:cxnSp macro="">
      <xdr:nvCxnSpPr>
        <xdr:cNvPr id="127" name="直線コネクタ 126"/>
        <xdr:cNvCxnSpPr/>
      </xdr:nvCxnSpPr>
      <xdr:spPr>
        <a:xfrm>
          <a:off x="15671800" y="3430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20</xdr:row>
      <xdr:rowOff>1814</xdr:rowOff>
    </xdr:to>
    <xdr:cxnSp macro="">
      <xdr:nvCxnSpPr>
        <xdr:cNvPr id="130" name="直線コネクタ 129"/>
        <xdr:cNvCxnSpPr/>
      </xdr:nvCxnSpPr>
      <xdr:spPr>
        <a:xfrm>
          <a:off x="14782800" y="3409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19</xdr:row>
      <xdr:rowOff>151493</xdr:rowOff>
    </xdr:to>
    <xdr:cxnSp macro="">
      <xdr:nvCxnSpPr>
        <xdr:cNvPr id="133" name="直線コネクタ 132"/>
        <xdr:cNvCxnSpPr/>
      </xdr:nvCxnSpPr>
      <xdr:spPr>
        <a:xfrm>
          <a:off x="13893800" y="3191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148771</xdr:rowOff>
    </xdr:to>
    <xdr:cxnSp macro="">
      <xdr:nvCxnSpPr>
        <xdr:cNvPr id="136" name="直線コネクタ 135"/>
        <xdr:cNvCxnSpPr/>
      </xdr:nvCxnSpPr>
      <xdr:spPr>
        <a:xfrm flipV="1">
          <a:off x="13004800" y="3191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144236</xdr:rowOff>
    </xdr:from>
    <xdr:to>
      <xdr:col>82</xdr:col>
      <xdr:colOff>158750</xdr:colOff>
      <xdr:row>20</xdr:row>
      <xdr:rowOff>74386</xdr:rowOff>
    </xdr:to>
    <xdr:sp macro="" textlink="">
      <xdr:nvSpPr>
        <xdr:cNvPr id="146" name="楕円 145"/>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116313</xdr:rowOff>
    </xdr:from>
    <xdr:ext cx="762000" cy="259045"/>
    <xdr:sp macro="" textlink="">
      <xdr:nvSpPr>
        <xdr:cNvPr id="147"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122464</xdr:rowOff>
    </xdr:from>
    <xdr:to>
      <xdr:col>78</xdr:col>
      <xdr:colOff>120650</xdr:colOff>
      <xdr:row>20</xdr:row>
      <xdr:rowOff>52614</xdr:rowOff>
    </xdr:to>
    <xdr:sp macro="" textlink="">
      <xdr:nvSpPr>
        <xdr:cNvPr id="148" name="楕円 147"/>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37391</xdr:rowOff>
    </xdr:from>
    <xdr:ext cx="736600" cy="259045"/>
    <xdr:sp macro="" textlink="">
      <xdr:nvSpPr>
        <xdr:cNvPr id="149" name="テキスト ボックス 148"/>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0" name="楕円 149"/>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15620</xdr:rowOff>
    </xdr:from>
    <xdr:ext cx="762000" cy="259045"/>
    <xdr:sp macro="" textlink="">
      <xdr:nvSpPr>
        <xdr:cNvPr id="151" name="テキスト ボックス 150"/>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4" name="楕円 153"/>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5" name="テキスト ボックス 154"/>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％上回り、全国平均を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％下回っている。平成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障害者総合支援法が施行され、制度内容も広く浸透してきたことから、近年は障害者福祉費（主に自立支援給付等）に要する費用の増加が続き、扶助費が年々増加傾向にあり、類似団体においても同様の傾向が見られ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年度においても、障害福祉サービス費が前年比＋</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百万円、障害児通所給付費が＋</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百万円など増加しており、扶助費に充当した一般財源は＋</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％、経常収支比率も前年度を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％上回る結果となった。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58965</xdr:rowOff>
    </xdr:to>
    <xdr:cxnSp macro="">
      <xdr:nvCxnSpPr>
        <xdr:cNvPr id="190" name="直線コネクタ 189"/>
        <xdr:cNvCxnSpPr/>
      </xdr:nvCxnSpPr>
      <xdr:spPr>
        <a:xfrm>
          <a:off x="3987800" y="9788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15422</xdr:rowOff>
    </xdr:to>
    <xdr:cxnSp macro="">
      <xdr:nvCxnSpPr>
        <xdr:cNvPr id="193" name="直線コネクタ 192"/>
        <xdr:cNvCxnSpPr/>
      </xdr:nvCxnSpPr>
      <xdr:spPr>
        <a:xfrm>
          <a:off x="3098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154215</xdr:rowOff>
    </xdr:to>
    <xdr:cxnSp macro="">
      <xdr:nvCxnSpPr>
        <xdr:cNvPr id="196" name="直線コネクタ 195"/>
        <xdr:cNvCxnSpPr/>
      </xdr:nvCxnSpPr>
      <xdr:spPr>
        <a:xfrm>
          <a:off x="2209800" y="9657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56243</xdr:rowOff>
    </xdr:to>
    <xdr:cxnSp macro="">
      <xdr:nvCxnSpPr>
        <xdr:cNvPr id="199" name="直線コネクタ 198"/>
        <xdr:cNvCxnSpPr/>
      </xdr:nvCxnSpPr>
      <xdr:spPr>
        <a:xfrm>
          <a:off x="1320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9" name="楕円 208"/>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0"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1" name="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3" name="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5" name="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％上回っている。前年度からは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％減少しているが、経常一般財源が増加しているためであり、依然として高い数値となっている。繰出金については、特別会計の廃止に伴い、ふるさと交流館特別会計への繰出金が皆減（△</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百万円）となっている。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141696</xdr:rowOff>
    </xdr:to>
    <xdr:cxnSp macro="">
      <xdr:nvCxnSpPr>
        <xdr:cNvPr id="253" name="直線コネクタ 252"/>
        <xdr:cNvCxnSpPr/>
      </xdr:nvCxnSpPr>
      <xdr:spPr>
        <a:xfrm flipV="1">
          <a:off x="15671800" y="99012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141696</xdr:rowOff>
    </xdr:from>
    <xdr:to>
      <xdr:col>78</xdr:col>
      <xdr:colOff>69850</xdr:colOff>
      <xdr:row>57</xdr:row>
      <xdr:rowOff>161290</xdr:rowOff>
    </xdr:to>
    <xdr:cxnSp macro="">
      <xdr:nvCxnSpPr>
        <xdr:cNvPr id="256" name="直線コネクタ 255"/>
        <xdr:cNvCxnSpPr/>
      </xdr:nvCxnSpPr>
      <xdr:spPr>
        <a:xfrm flipV="1">
          <a:off x="14782800" y="99143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161290</xdr:rowOff>
    </xdr:to>
    <xdr:cxnSp macro="">
      <xdr:nvCxnSpPr>
        <xdr:cNvPr id="259" name="直線コネクタ 258"/>
        <xdr:cNvCxnSpPr/>
      </xdr:nvCxnSpPr>
      <xdr:spPr>
        <a:xfrm>
          <a:off x="13893800" y="98229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95976</xdr:rowOff>
    </xdr:to>
    <xdr:cxnSp macro="">
      <xdr:nvCxnSpPr>
        <xdr:cNvPr id="262" name="直線コネクタ 261"/>
        <xdr:cNvCxnSpPr/>
      </xdr:nvCxnSpPr>
      <xdr:spPr>
        <a:xfrm flipV="1">
          <a:off x="13004800" y="9822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72" name="楕円 271"/>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49910</xdr:rowOff>
    </xdr:from>
    <xdr:ext cx="762000" cy="259045"/>
    <xdr:sp macro="" textlink="">
      <xdr:nvSpPr>
        <xdr:cNvPr id="273" name="その他該当値テキスト"/>
        <xdr:cNvSpPr txBox="1"/>
      </xdr:nvSpPr>
      <xdr:spPr>
        <a:xfrm>
          <a:off x="16598900" y="98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90896</xdr:rowOff>
    </xdr:from>
    <xdr:to>
      <xdr:col>78</xdr:col>
      <xdr:colOff>120650</xdr:colOff>
      <xdr:row>58</xdr:row>
      <xdr:rowOff>21046</xdr:rowOff>
    </xdr:to>
    <xdr:sp macro="" textlink="">
      <xdr:nvSpPr>
        <xdr:cNvPr id="274" name="楕円 273"/>
        <xdr:cNvSpPr/>
      </xdr:nvSpPr>
      <xdr:spPr>
        <a:xfrm>
          <a:off x="15621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5823</xdr:rowOff>
    </xdr:from>
    <xdr:ext cx="736600" cy="259045"/>
    <xdr:sp macro="" textlink="">
      <xdr:nvSpPr>
        <xdr:cNvPr id="275" name="テキスト ボックス 274"/>
        <xdr:cNvSpPr txBox="1"/>
      </xdr:nvSpPr>
      <xdr:spPr>
        <a:xfrm>
          <a:off x="15290800" y="99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6" name="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45176</xdr:rowOff>
    </xdr:from>
    <xdr:to>
      <xdr:col>65</xdr:col>
      <xdr:colOff>53975</xdr:colOff>
      <xdr:row>57</xdr:row>
      <xdr:rowOff>146776</xdr:rowOff>
    </xdr:to>
    <xdr:sp macro="" textlink="">
      <xdr:nvSpPr>
        <xdr:cNvPr id="280" name="楕円 279"/>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131553</xdr:rowOff>
    </xdr:from>
    <xdr:ext cx="762000" cy="259045"/>
    <xdr:sp macro="" textlink="">
      <xdr:nvSpPr>
        <xdr:cNvPr id="281" name="テキスト ボックス 280"/>
        <xdr:cNvSpPr txBox="1"/>
      </xdr:nvSpPr>
      <xdr:spPr>
        <a:xfrm>
          <a:off x="12623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％下回っている。決算額は、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年度に開催されたえひめ国体に伴う実行委員会への負担金が終了したことなどにより対前年度比△</a:t>
          </a:r>
          <a:r>
            <a:rPr kumimoji="1" lang="en-US" altLang="ja-JP" sz="1100">
              <a:latin typeface="ＭＳ Ｐゴシック" panose="020B0600070205080204" pitchFamily="50" charset="-128"/>
              <a:ea typeface="ＭＳ Ｐゴシック" panose="020B0600070205080204" pitchFamily="50" charset="-128"/>
            </a:rPr>
            <a:t>223</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17.3</a:t>
          </a:r>
          <a:r>
            <a:rPr kumimoji="1" lang="ja-JP" altLang="en-US" sz="1100">
              <a:latin typeface="ＭＳ Ｐゴシック" panose="020B0600070205080204" pitchFamily="50" charset="-128"/>
              <a:ea typeface="ＭＳ Ｐゴシック" panose="020B0600070205080204" pitchFamily="50" charset="-128"/>
            </a:rPr>
            <a:t>％）となっているが、補助費等に充当した一般財源は対前年度比＋</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％となっており、経常収支比率も前年度から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33274</xdr:rowOff>
    </xdr:to>
    <xdr:cxnSp macro="">
      <xdr:nvCxnSpPr>
        <xdr:cNvPr id="311" name="直線コネクタ 310"/>
        <xdr:cNvCxnSpPr/>
      </xdr:nvCxnSpPr>
      <xdr:spPr>
        <a:xfrm>
          <a:off x="15671800" y="60157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28702</xdr:rowOff>
    </xdr:to>
    <xdr:cxnSp macro="">
      <xdr:nvCxnSpPr>
        <xdr:cNvPr id="314" name="直線コネクタ 313"/>
        <xdr:cNvCxnSpPr/>
      </xdr:nvCxnSpPr>
      <xdr:spPr>
        <a:xfrm flipV="1">
          <a:off x="14782800" y="6015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28702</xdr:rowOff>
    </xdr:to>
    <xdr:cxnSp macro="">
      <xdr:nvCxnSpPr>
        <xdr:cNvPr id="317" name="直線コネクタ 316"/>
        <xdr:cNvCxnSpPr/>
      </xdr:nvCxnSpPr>
      <xdr:spPr>
        <a:xfrm>
          <a:off x="13893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20" name="直線コネクタ 319"/>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30" name="楕円 329"/>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31"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32" name="楕円 331"/>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33" name="テキスト ボックス 332"/>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4" name="楕円 333"/>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5" name="テキスト ボックス 334"/>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％下回っているが、</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年の合併以降、合併特例債を活用した普通建設事業が続いていることから、全国平均を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年度は、公債費に充当された一般財源は対前年度比△</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％）となっており、経常収支比率も</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％減少している。</a:t>
          </a:r>
        </a:p>
        <a:p>
          <a:r>
            <a:rPr kumimoji="1" lang="ja-JP" altLang="en-US" sz="1100">
              <a:latin typeface="ＭＳ Ｐゴシック" panose="020B0600070205080204" pitchFamily="50" charset="-128"/>
              <a:ea typeface="ＭＳ Ｐゴシック" panose="020B0600070205080204" pitchFamily="50" charset="-128"/>
            </a:rPr>
            <a:t>　今後も事業の必要性を精査し、交付税措置のない新規の地方債については発行抑制に努める。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151765</xdr:rowOff>
    </xdr:from>
    <xdr:to>
      <xdr:col>24</xdr:col>
      <xdr:colOff>25400</xdr:colOff>
      <xdr:row>74</xdr:row>
      <xdr:rowOff>163195</xdr:rowOff>
    </xdr:to>
    <xdr:cxnSp macro="">
      <xdr:nvCxnSpPr>
        <xdr:cNvPr id="371" name="直線コネクタ 370"/>
        <xdr:cNvCxnSpPr/>
      </xdr:nvCxnSpPr>
      <xdr:spPr>
        <a:xfrm flipV="1">
          <a:off x="3987800" y="128390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163195</xdr:rowOff>
    </xdr:from>
    <xdr:to>
      <xdr:col>19</xdr:col>
      <xdr:colOff>187325</xdr:colOff>
      <xdr:row>74</xdr:row>
      <xdr:rowOff>167005</xdr:rowOff>
    </xdr:to>
    <xdr:cxnSp macro="">
      <xdr:nvCxnSpPr>
        <xdr:cNvPr id="374" name="直線コネクタ 373"/>
        <xdr:cNvCxnSpPr/>
      </xdr:nvCxnSpPr>
      <xdr:spPr>
        <a:xfrm flipV="1">
          <a:off x="3098800" y="12850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106045</xdr:rowOff>
    </xdr:from>
    <xdr:to>
      <xdr:col>15</xdr:col>
      <xdr:colOff>98425</xdr:colOff>
      <xdr:row>74</xdr:row>
      <xdr:rowOff>167005</xdr:rowOff>
    </xdr:to>
    <xdr:cxnSp macro="">
      <xdr:nvCxnSpPr>
        <xdr:cNvPr id="377" name="直線コネクタ 376"/>
        <xdr:cNvCxnSpPr/>
      </xdr:nvCxnSpPr>
      <xdr:spPr>
        <a:xfrm>
          <a:off x="2209800" y="12793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138430</xdr:rowOff>
    </xdr:to>
    <xdr:cxnSp macro="">
      <xdr:nvCxnSpPr>
        <xdr:cNvPr id="380" name="直線コネクタ 379"/>
        <xdr:cNvCxnSpPr/>
      </xdr:nvCxnSpPr>
      <xdr:spPr>
        <a:xfrm flipV="1">
          <a:off x="1320800" y="12793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90" name="楕円 389"/>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117492</xdr:rowOff>
    </xdr:from>
    <xdr:ext cx="762000" cy="259045"/>
    <xdr:sp macro="" textlink="">
      <xdr:nvSpPr>
        <xdr:cNvPr id="391" name="公債費該当値テキスト"/>
        <xdr:cNvSpPr txBox="1"/>
      </xdr:nvSpPr>
      <xdr:spPr>
        <a:xfrm>
          <a:off x="4914900" y="126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112395</xdr:rowOff>
    </xdr:from>
    <xdr:to>
      <xdr:col>20</xdr:col>
      <xdr:colOff>38100</xdr:colOff>
      <xdr:row>75</xdr:row>
      <xdr:rowOff>42545</xdr:rowOff>
    </xdr:to>
    <xdr:sp macro="" textlink="">
      <xdr:nvSpPr>
        <xdr:cNvPr id="392" name="楕円 391"/>
        <xdr:cNvSpPr/>
      </xdr:nvSpPr>
      <xdr:spPr>
        <a:xfrm>
          <a:off x="3937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52722</xdr:rowOff>
    </xdr:from>
    <xdr:ext cx="736600" cy="259045"/>
    <xdr:sp macro="" textlink="">
      <xdr:nvSpPr>
        <xdr:cNvPr id="393" name="テキスト ボックス 392"/>
        <xdr:cNvSpPr txBox="1"/>
      </xdr:nvSpPr>
      <xdr:spPr>
        <a:xfrm>
          <a:off x="3606800" y="1256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55245</xdr:rowOff>
    </xdr:from>
    <xdr:to>
      <xdr:col>11</xdr:col>
      <xdr:colOff>60325</xdr:colOff>
      <xdr:row>74</xdr:row>
      <xdr:rowOff>156845</xdr:rowOff>
    </xdr:to>
    <xdr:sp macro="" textlink="">
      <xdr:nvSpPr>
        <xdr:cNvPr id="396" name="楕円 395"/>
        <xdr:cNvSpPr/>
      </xdr:nvSpPr>
      <xdr:spPr>
        <a:xfrm>
          <a:off x="2159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167022</xdr:rowOff>
    </xdr:from>
    <xdr:ext cx="762000" cy="259045"/>
    <xdr:sp macro="" textlink="">
      <xdr:nvSpPr>
        <xdr:cNvPr id="397" name="テキスト ボックス 396"/>
        <xdr:cNvSpPr txBox="1"/>
      </xdr:nvSpPr>
      <xdr:spPr>
        <a:xfrm>
          <a:off x="1828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87630</xdr:rowOff>
    </xdr:from>
    <xdr:to>
      <xdr:col>6</xdr:col>
      <xdr:colOff>171450</xdr:colOff>
      <xdr:row>75</xdr:row>
      <xdr:rowOff>17780</xdr:rowOff>
    </xdr:to>
    <xdr:sp macro="" textlink="">
      <xdr:nvSpPr>
        <xdr:cNvPr id="398" name="楕円 397"/>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27957</xdr:rowOff>
    </xdr:from>
    <xdr:ext cx="762000" cy="259045"/>
    <xdr:sp macro="" textlink="">
      <xdr:nvSpPr>
        <xdr:cNvPr id="399" name="テキスト ボックス 398"/>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％上回り、全国平均を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％上回っている。近年は、障害者福祉費をはじめとする扶助費の増加や、地方創生関連事業に係る物件費の増加が影響し、比率が高くなる傾向にあり、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年度も同様の傾向が続いている。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79</xdr:row>
      <xdr:rowOff>12700</xdr:rowOff>
    </xdr:to>
    <xdr:cxnSp macro="">
      <xdr:nvCxnSpPr>
        <xdr:cNvPr id="432" name="直線コネクタ 431"/>
        <xdr:cNvCxnSpPr/>
      </xdr:nvCxnSpPr>
      <xdr:spPr>
        <a:xfrm>
          <a:off x="15671800" y="1348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127000</xdr:rowOff>
    </xdr:to>
    <xdr:cxnSp macro="">
      <xdr:nvCxnSpPr>
        <xdr:cNvPr id="435" name="直線コネクタ 434"/>
        <xdr:cNvCxnSpPr/>
      </xdr:nvCxnSpPr>
      <xdr:spPr>
        <a:xfrm flipV="1">
          <a:off x="14782800" y="1348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78</xdr:row>
      <xdr:rowOff>127000</xdr:rowOff>
    </xdr:to>
    <xdr:cxnSp macro="">
      <xdr:nvCxnSpPr>
        <xdr:cNvPr id="438" name="直線コネクタ 437"/>
        <xdr:cNvCxnSpPr/>
      </xdr:nvCxnSpPr>
      <xdr:spPr>
        <a:xfrm>
          <a:off x="13893800" y="13241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149861</xdr:rowOff>
    </xdr:to>
    <xdr:cxnSp macro="">
      <xdr:nvCxnSpPr>
        <xdr:cNvPr id="441" name="直線コネクタ 440"/>
        <xdr:cNvCxnSpPr/>
      </xdr:nvCxnSpPr>
      <xdr:spPr>
        <a:xfrm flipV="1">
          <a:off x="13004800" y="132410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51" name="楕円 450"/>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52"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53" name="楕円 45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54" name="テキスト ボックス 45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5" name="楕円 45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6" name="テキスト ボックス 45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7" name="楕円 456"/>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58" name="テキスト ボックス 457"/>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9" name="楕円 458"/>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60" name="テキスト ボックス 459"/>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115075</xdr:rowOff>
    </xdr:from>
    <xdr:to>
      <xdr:col>29</xdr:col>
      <xdr:colOff>127000</xdr:colOff>
      <xdr:row>18</xdr:row>
      <xdr:rowOff>120269</xdr:rowOff>
    </xdr:to>
    <xdr:cxnSp macro="">
      <xdr:nvCxnSpPr>
        <xdr:cNvPr id="50" name="直線コネクタ 49"/>
        <xdr:cNvCxnSpPr/>
      </xdr:nvCxnSpPr>
      <xdr:spPr bwMode="auto">
        <a:xfrm flipV="1">
          <a:off x="5003800" y="3248800"/>
          <a:ext cx="647700" cy="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120269</xdr:rowOff>
    </xdr:from>
    <xdr:to>
      <xdr:col>26</xdr:col>
      <xdr:colOff>50800</xdr:colOff>
      <xdr:row>18</xdr:row>
      <xdr:rowOff>148818</xdr:rowOff>
    </xdr:to>
    <xdr:cxnSp macro="">
      <xdr:nvCxnSpPr>
        <xdr:cNvPr id="53" name="直線コネクタ 52"/>
        <xdr:cNvCxnSpPr/>
      </xdr:nvCxnSpPr>
      <xdr:spPr bwMode="auto">
        <a:xfrm flipV="1">
          <a:off x="4305300" y="3253994"/>
          <a:ext cx="698500" cy="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148818</xdr:rowOff>
    </xdr:from>
    <xdr:to>
      <xdr:col>22</xdr:col>
      <xdr:colOff>114300</xdr:colOff>
      <xdr:row>19</xdr:row>
      <xdr:rowOff>6909</xdr:rowOff>
    </xdr:to>
    <xdr:cxnSp macro="">
      <xdr:nvCxnSpPr>
        <xdr:cNvPr id="56" name="直線コネクタ 55"/>
        <xdr:cNvCxnSpPr/>
      </xdr:nvCxnSpPr>
      <xdr:spPr bwMode="auto">
        <a:xfrm flipV="1">
          <a:off x="3606800" y="3282543"/>
          <a:ext cx="698500" cy="2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6909</xdr:rowOff>
    </xdr:from>
    <xdr:to>
      <xdr:col>18</xdr:col>
      <xdr:colOff>177800</xdr:colOff>
      <xdr:row>19</xdr:row>
      <xdr:rowOff>16383</xdr:rowOff>
    </xdr:to>
    <xdr:cxnSp macro="">
      <xdr:nvCxnSpPr>
        <xdr:cNvPr id="59" name="直線コネクタ 58"/>
        <xdr:cNvCxnSpPr/>
      </xdr:nvCxnSpPr>
      <xdr:spPr bwMode="auto">
        <a:xfrm flipV="1">
          <a:off x="2908300" y="3312084"/>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64275</xdr:rowOff>
    </xdr:from>
    <xdr:to>
      <xdr:col>29</xdr:col>
      <xdr:colOff>177800</xdr:colOff>
      <xdr:row>18</xdr:row>
      <xdr:rowOff>165875</xdr:rowOff>
    </xdr:to>
    <xdr:sp macro="" textlink="">
      <xdr:nvSpPr>
        <xdr:cNvPr id="69" name="楕円 68"/>
        <xdr:cNvSpPr/>
      </xdr:nvSpPr>
      <xdr:spPr bwMode="auto">
        <a:xfrm>
          <a:off x="5600700" y="319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36352</xdr:rowOff>
    </xdr:from>
    <xdr:ext cx="762000" cy="259045"/>
    <xdr:sp macro="" textlink="">
      <xdr:nvSpPr>
        <xdr:cNvPr id="70" name="人口1人当たり決算額の推移該当値テキスト130"/>
        <xdr:cNvSpPr txBox="1"/>
      </xdr:nvSpPr>
      <xdr:spPr>
        <a:xfrm>
          <a:off x="5740400" y="31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69469</xdr:rowOff>
    </xdr:from>
    <xdr:to>
      <xdr:col>26</xdr:col>
      <xdr:colOff>101600</xdr:colOff>
      <xdr:row>18</xdr:row>
      <xdr:rowOff>171069</xdr:rowOff>
    </xdr:to>
    <xdr:sp macro="" textlink="">
      <xdr:nvSpPr>
        <xdr:cNvPr id="71" name="楕円 70"/>
        <xdr:cNvSpPr/>
      </xdr:nvSpPr>
      <xdr:spPr bwMode="auto">
        <a:xfrm>
          <a:off x="4953000" y="320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155846</xdr:rowOff>
    </xdr:from>
    <xdr:ext cx="736600" cy="259045"/>
    <xdr:sp macro="" textlink="">
      <xdr:nvSpPr>
        <xdr:cNvPr id="72" name="テキスト ボックス 71"/>
        <xdr:cNvSpPr txBox="1"/>
      </xdr:nvSpPr>
      <xdr:spPr>
        <a:xfrm>
          <a:off x="4622800" y="328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98019</xdr:rowOff>
    </xdr:from>
    <xdr:to>
      <xdr:col>22</xdr:col>
      <xdr:colOff>165100</xdr:colOff>
      <xdr:row>19</xdr:row>
      <xdr:rowOff>28169</xdr:rowOff>
    </xdr:to>
    <xdr:sp macro="" textlink="">
      <xdr:nvSpPr>
        <xdr:cNvPr id="73" name="楕円 72"/>
        <xdr:cNvSpPr/>
      </xdr:nvSpPr>
      <xdr:spPr bwMode="auto">
        <a:xfrm>
          <a:off x="4254500" y="323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12945</xdr:rowOff>
    </xdr:from>
    <xdr:ext cx="762000" cy="259045"/>
    <xdr:sp macro="" textlink="">
      <xdr:nvSpPr>
        <xdr:cNvPr id="74" name="テキスト ボックス 73"/>
        <xdr:cNvSpPr txBox="1"/>
      </xdr:nvSpPr>
      <xdr:spPr>
        <a:xfrm>
          <a:off x="3924300" y="331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127559</xdr:rowOff>
    </xdr:from>
    <xdr:to>
      <xdr:col>19</xdr:col>
      <xdr:colOff>38100</xdr:colOff>
      <xdr:row>19</xdr:row>
      <xdr:rowOff>57709</xdr:rowOff>
    </xdr:to>
    <xdr:sp macro="" textlink="">
      <xdr:nvSpPr>
        <xdr:cNvPr id="75" name="楕円 74"/>
        <xdr:cNvSpPr/>
      </xdr:nvSpPr>
      <xdr:spPr bwMode="auto">
        <a:xfrm>
          <a:off x="3556000" y="32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42486</xdr:rowOff>
    </xdr:from>
    <xdr:ext cx="762000" cy="259045"/>
    <xdr:sp macro="" textlink="">
      <xdr:nvSpPr>
        <xdr:cNvPr id="76" name="テキスト ボックス 75"/>
        <xdr:cNvSpPr txBox="1"/>
      </xdr:nvSpPr>
      <xdr:spPr>
        <a:xfrm>
          <a:off x="3225800" y="33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137033</xdr:rowOff>
    </xdr:from>
    <xdr:to>
      <xdr:col>15</xdr:col>
      <xdr:colOff>101600</xdr:colOff>
      <xdr:row>19</xdr:row>
      <xdr:rowOff>67183</xdr:rowOff>
    </xdr:to>
    <xdr:sp macro="" textlink="">
      <xdr:nvSpPr>
        <xdr:cNvPr id="77" name="楕円 76"/>
        <xdr:cNvSpPr/>
      </xdr:nvSpPr>
      <xdr:spPr bwMode="auto">
        <a:xfrm>
          <a:off x="2857500" y="327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51960</xdr:rowOff>
    </xdr:from>
    <xdr:ext cx="762000" cy="259045"/>
    <xdr:sp macro="" textlink="">
      <xdr:nvSpPr>
        <xdr:cNvPr id="78" name="テキスト ボックス 77"/>
        <xdr:cNvSpPr txBox="1"/>
      </xdr:nvSpPr>
      <xdr:spPr>
        <a:xfrm>
          <a:off x="2527300" y="33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324183</xdr:rowOff>
    </xdr:from>
    <xdr:to>
      <xdr:col>29</xdr:col>
      <xdr:colOff>127000</xdr:colOff>
      <xdr:row>37</xdr:row>
      <xdr:rowOff>326583</xdr:rowOff>
    </xdr:to>
    <xdr:cxnSp macro="">
      <xdr:nvCxnSpPr>
        <xdr:cNvPr id="112" name="直線コネクタ 111"/>
        <xdr:cNvCxnSpPr/>
      </xdr:nvCxnSpPr>
      <xdr:spPr bwMode="auto">
        <a:xfrm>
          <a:off x="5003800" y="7448883"/>
          <a:ext cx="6477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311360</xdr:rowOff>
    </xdr:from>
    <xdr:ext cx="762000" cy="259045"/>
    <xdr:sp macro="" textlink="">
      <xdr:nvSpPr>
        <xdr:cNvPr id="113" name="人口1人当たり決算額の推移平均値テキスト445"/>
        <xdr:cNvSpPr txBox="1"/>
      </xdr:nvSpPr>
      <xdr:spPr>
        <a:xfrm>
          <a:off x="5740400" y="743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324183</xdr:rowOff>
    </xdr:from>
    <xdr:to>
      <xdr:col>26</xdr:col>
      <xdr:colOff>50800</xdr:colOff>
      <xdr:row>37</xdr:row>
      <xdr:rowOff>326968</xdr:rowOff>
    </xdr:to>
    <xdr:cxnSp macro="">
      <xdr:nvCxnSpPr>
        <xdr:cNvPr id="115" name="直線コネクタ 114"/>
        <xdr:cNvCxnSpPr/>
      </xdr:nvCxnSpPr>
      <xdr:spPr bwMode="auto">
        <a:xfrm flipV="1">
          <a:off x="4305300" y="7448883"/>
          <a:ext cx="698500" cy="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326968</xdr:rowOff>
    </xdr:from>
    <xdr:to>
      <xdr:col>22</xdr:col>
      <xdr:colOff>114300</xdr:colOff>
      <xdr:row>37</xdr:row>
      <xdr:rowOff>339228</xdr:rowOff>
    </xdr:to>
    <xdr:cxnSp macro="">
      <xdr:nvCxnSpPr>
        <xdr:cNvPr id="118" name="直線コネクタ 117"/>
        <xdr:cNvCxnSpPr/>
      </xdr:nvCxnSpPr>
      <xdr:spPr bwMode="auto">
        <a:xfrm flipV="1">
          <a:off x="3606800" y="7451668"/>
          <a:ext cx="6985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333704</xdr:rowOff>
    </xdr:from>
    <xdr:to>
      <xdr:col>18</xdr:col>
      <xdr:colOff>177800</xdr:colOff>
      <xdr:row>37</xdr:row>
      <xdr:rowOff>339228</xdr:rowOff>
    </xdr:to>
    <xdr:cxnSp macro="">
      <xdr:nvCxnSpPr>
        <xdr:cNvPr id="121" name="直線コネクタ 120"/>
        <xdr:cNvCxnSpPr/>
      </xdr:nvCxnSpPr>
      <xdr:spPr bwMode="auto">
        <a:xfrm>
          <a:off x="2908300" y="7458404"/>
          <a:ext cx="6985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275783</xdr:rowOff>
    </xdr:from>
    <xdr:to>
      <xdr:col>29</xdr:col>
      <xdr:colOff>177800</xdr:colOff>
      <xdr:row>38</xdr:row>
      <xdr:rowOff>34483</xdr:rowOff>
    </xdr:to>
    <xdr:sp macro="" textlink="">
      <xdr:nvSpPr>
        <xdr:cNvPr id="131" name="楕円 130"/>
        <xdr:cNvSpPr/>
      </xdr:nvSpPr>
      <xdr:spPr bwMode="auto">
        <a:xfrm>
          <a:off x="5600700" y="740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120860</xdr:rowOff>
    </xdr:from>
    <xdr:ext cx="762000" cy="259045"/>
    <xdr:sp macro="" textlink="">
      <xdr:nvSpPr>
        <xdr:cNvPr id="132" name="人口1人当たり決算額の推移該当値テキスト445"/>
        <xdr:cNvSpPr txBox="1"/>
      </xdr:nvSpPr>
      <xdr:spPr>
        <a:xfrm>
          <a:off x="5740400" y="724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273383</xdr:rowOff>
    </xdr:from>
    <xdr:to>
      <xdr:col>26</xdr:col>
      <xdr:colOff>101600</xdr:colOff>
      <xdr:row>38</xdr:row>
      <xdr:rowOff>32083</xdr:rowOff>
    </xdr:to>
    <xdr:sp macro="" textlink="">
      <xdr:nvSpPr>
        <xdr:cNvPr id="133" name="楕円 132"/>
        <xdr:cNvSpPr/>
      </xdr:nvSpPr>
      <xdr:spPr bwMode="auto">
        <a:xfrm>
          <a:off x="4953000" y="739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42260</xdr:rowOff>
    </xdr:from>
    <xdr:ext cx="736600" cy="259045"/>
    <xdr:sp macro="" textlink="">
      <xdr:nvSpPr>
        <xdr:cNvPr id="134" name="テキスト ボックス 133"/>
        <xdr:cNvSpPr txBox="1"/>
      </xdr:nvSpPr>
      <xdr:spPr>
        <a:xfrm>
          <a:off x="4622800" y="716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276168</xdr:rowOff>
    </xdr:from>
    <xdr:to>
      <xdr:col>22</xdr:col>
      <xdr:colOff>165100</xdr:colOff>
      <xdr:row>38</xdr:row>
      <xdr:rowOff>34868</xdr:rowOff>
    </xdr:to>
    <xdr:sp macro="" textlink="">
      <xdr:nvSpPr>
        <xdr:cNvPr id="135" name="楕円 134"/>
        <xdr:cNvSpPr/>
      </xdr:nvSpPr>
      <xdr:spPr bwMode="auto">
        <a:xfrm>
          <a:off x="4254500" y="74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45045</xdr:rowOff>
    </xdr:from>
    <xdr:ext cx="762000" cy="259045"/>
    <xdr:sp macro="" textlink="">
      <xdr:nvSpPr>
        <xdr:cNvPr id="136" name="テキスト ボックス 135"/>
        <xdr:cNvSpPr txBox="1"/>
      </xdr:nvSpPr>
      <xdr:spPr>
        <a:xfrm>
          <a:off x="3924300" y="71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288428</xdr:rowOff>
    </xdr:from>
    <xdr:to>
      <xdr:col>19</xdr:col>
      <xdr:colOff>38100</xdr:colOff>
      <xdr:row>38</xdr:row>
      <xdr:rowOff>47128</xdr:rowOff>
    </xdr:to>
    <xdr:sp macro="" textlink="">
      <xdr:nvSpPr>
        <xdr:cNvPr id="137" name="楕円 136"/>
        <xdr:cNvSpPr/>
      </xdr:nvSpPr>
      <xdr:spPr bwMode="auto">
        <a:xfrm>
          <a:off x="3556000" y="74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31905</xdr:rowOff>
    </xdr:from>
    <xdr:ext cx="762000" cy="259045"/>
    <xdr:sp macro="" textlink="">
      <xdr:nvSpPr>
        <xdr:cNvPr id="138" name="テキスト ボックス 137"/>
        <xdr:cNvSpPr txBox="1"/>
      </xdr:nvSpPr>
      <xdr:spPr>
        <a:xfrm>
          <a:off x="3225800" y="74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282904</xdr:rowOff>
    </xdr:from>
    <xdr:to>
      <xdr:col>15</xdr:col>
      <xdr:colOff>101600</xdr:colOff>
      <xdr:row>38</xdr:row>
      <xdr:rowOff>41604</xdr:rowOff>
    </xdr:to>
    <xdr:sp macro="" textlink="">
      <xdr:nvSpPr>
        <xdr:cNvPr id="139" name="楕円 138"/>
        <xdr:cNvSpPr/>
      </xdr:nvSpPr>
      <xdr:spPr bwMode="auto">
        <a:xfrm>
          <a:off x="2857500" y="74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26381</xdr:rowOff>
    </xdr:from>
    <xdr:ext cx="762000" cy="259045"/>
    <xdr:sp macro="" textlink="">
      <xdr:nvSpPr>
        <xdr:cNvPr id="140" name="テキスト ボックス 139"/>
        <xdr:cNvSpPr txBox="1"/>
      </xdr:nvSpPr>
      <xdr:spPr>
        <a:xfrm>
          <a:off x="2527300" y="74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23749</xdr:rowOff>
    </xdr:from>
    <xdr:to>
      <xdr:col>24</xdr:col>
      <xdr:colOff>63500</xdr:colOff>
      <xdr:row>36</xdr:row>
      <xdr:rowOff>32004</xdr:rowOff>
    </xdr:to>
    <xdr:cxnSp macro="">
      <xdr:nvCxnSpPr>
        <xdr:cNvPr id="61" name="直線コネクタ 60"/>
        <xdr:cNvCxnSpPr/>
      </xdr:nvCxnSpPr>
      <xdr:spPr>
        <a:xfrm flipV="1">
          <a:off x="3797300" y="6195949"/>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32004</xdr:rowOff>
    </xdr:from>
    <xdr:to>
      <xdr:col>19</xdr:col>
      <xdr:colOff>177800</xdr:colOff>
      <xdr:row>36</xdr:row>
      <xdr:rowOff>46825</xdr:rowOff>
    </xdr:to>
    <xdr:cxnSp macro="">
      <xdr:nvCxnSpPr>
        <xdr:cNvPr id="64" name="直線コネクタ 63"/>
        <xdr:cNvCxnSpPr/>
      </xdr:nvCxnSpPr>
      <xdr:spPr>
        <a:xfrm flipV="1">
          <a:off x="2908300" y="6204204"/>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46825</xdr:rowOff>
    </xdr:from>
    <xdr:to>
      <xdr:col>15</xdr:col>
      <xdr:colOff>50800</xdr:colOff>
      <xdr:row>36</xdr:row>
      <xdr:rowOff>56578</xdr:rowOff>
    </xdr:to>
    <xdr:cxnSp macro="">
      <xdr:nvCxnSpPr>
        <xdr:cNvPr id="67" name="直線コネクタ 66"/>
        <xdr:cNvCxnSpPr/>
      </xdr:nvCxnSpPr>
      <xdr:spPr>
        <a:xfrm flipV="1">
          <a:off x="2019300" y="621902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56578</xdr:rowOff>
    </xdr:from>
    <xdr:to>
      <xdr:col>10</xdr:col>
      <xdr:colOff>114300</xdr:colOff>
      <xdr:row>36</xdr:row>
      <xdr:rowOff>65329</xdr:rowOff>
    </xdr:to>
    <xdr:cxnSp macro="">
      <xdr:nvCxnSpPr>
        <xdr:cNvPr id="70" name="直線コネクタ 69"/>
        <xdr:cNvCxnSpPr/>
      </xdr:nvCxnSpPr>
      <xdr:spPr>
        <a:xfrm flipV="1">
          <a:off x="1130300" y="6228778"/>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144399</xdr:rowOff>
    </xdr:from>
    <xdr:to>
      <xdr:col>24</xdr:col>
      <xdr:colOff>114300</xdr:colOff>
      <xdr:row>36</xdr:row>
      <xdr:rowOff>74549</xdr:rowOff>
    </xdr:to>
    <xdr:sp macro="" textlink="">
      <xdr:nvSpPr>
        <xdr:cNvPr id="80" name="楕円 79"/>
        <xdr:cNvSpPr/>
      </xdr:nvSpPr>
      <xdr:spPr>
        <a:xfrm>
          <a:off x="4584700" y="61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122826</xdr:rowOff>
    </xdr:from>
    <xdr:ext cx="534377" cy="259045"/>
    <xdr:sp macro="" textlink="">
      <xdr:nvSpPr>
        <xdr:cNvPr id="81" name="人件費該当値テキスト"/>
        <xdr:cNvSpPr txBox="1"/>
      </xdr:nvSpPr>
      <xdr:spPr>
        <a:xfrm>
          <a:off x="4686300" y="61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152654</xdr:rowOff>
    </xdr:from>
    <xdr:to>
      <xdr:col>20</xdr:col>
      <xdr:colOff>38100</xdr:colOff>
      <xdr:row>36</xdr:row>
      <xdr:rowOff>82804</xdr:rowOff>
    </xdr:to>
    <xdr:sp macro="" textlink="">
      <xdr:nvSpPr>
        <xdr:cNvPr id="82" name="楕円 81"/>
        <xdr:cNvSpPr/>
      </xdr:nvSpPr>
      <xdr:spPr>
        <a:xfrm>
          <a:off x="3746500" y="61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73931</xdr:rowOff>
    </xdr:from>
    <xdr:ext cx="534377" cy="259045"/>
    <xdr:sp macro="" textlink="">
      <xdr:nvSpPr>
        <xdr:cNvPr id="83" name="テキスト ボックス 82"/>
        <xdr:cNvSpPr txBox="1"/>
      </xdr:nvSpPr>
      <xdr:spPr>
        <a:xfrm>
          <a:off x="3530111" y="62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167475</xdr:rowOff>
    </xdr:from>
    <xdr:to>
      <xdr:col>15</xdr:col>
      <xdr:colOff>101600</xdr:colOff>
      <xdr:row>36</xdr:row>
      <xdr:rowOff>97625</xdr:rowOff>
    </xdr:to>
    <xdr:sp macro="" textlink="">
      <xdr:nvSpPr>
        <xdr:cNvPr id="84" name="楕円 83"/>
        <xdr:cNvSpPr/>
      </xdr:nvSpPr>
      <xdr:spPr>
        <a:xfrm>
          <a:off x="2857500" y="61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88752</xdr:rowOff>
    </xdr:from>
    <xdr:ext cx="534377" cy="259045"/>
    <xdr:sp macro="" textlink="">
      <xdr:nvSpPr>
        <xdr:cNvPr id="85" name="テキスト ボックス 84"/>
        <xdr:cNvSpPr txBox="1"/>
      </xdr:nvSpPr>
      <xdr:spPr>
        <a:xfrm>
          <a:off x="2641111" y="62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5778</xdr:rowOff>
    </xdr:from>
    <xdr:to>
      <xdr:col>10</xdr:col>
      <xdr:colOff>165100</xdr:colOff>
      <xdr:row>36</xdr:row>
      <xdr:rowOff>107378</xdr:rowOff>
    </xdr:to>
    <xdr:sp macro="" textlink="">
      <xdr:nvSpPr>
        <xdr:cNvPr id="86" name="楕円 85"/>
        <xdr:cNvSpPr/>
      </xdr:nvSpPr>
      <xdr:spPr>
        <a:xfrm>
          <a:off x="1968500" y="61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98505</xdr:rowOff>
    </xdr:from>
    <xdr:ext cx="534377" cy="259045"/>
    <xdr:sp macro="" textlink="">
      <xdr:nvSpPr>
        <xdr:cNvPr id="87" name="テキスト ボックス 86"/>
        <xdr:cNvSpPr txBox="1"/>
      </xdr:nvSpPr>
      <xdr:spPr>
        <a:xfrm>
          <a:off x="1752111" y="62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14529</xdr:rowOff>
    </xdr:from>
    <xdr:to>
      <xdr:col>6</xdr:col>
      <xdr:colOff>38100</xdr:colOff>
      <xdr:row>36</xdr:row>
      <xdr:rowOff>116129</xdr:rowOff>
    </xdr:to>
    <xdr:sp macro="" textlink="">
      <xdr:nvSpPr>
        <xdr:cNvPr id="88" name="楕円 87"/>
        <xdr:cNvSpPr/>
      </xdr:nvSpPr>
      <xdr:spPr>
        <a:xfrm>
          <a:off x="1079500" y="6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107256</xdr:rowOff>
    </xdr:from>
    <xdr:ext cx="534377" cy="259045"/>
    <xdr:sp macro="" textlink="">
      <xdr:nvSpPr>
        <xdr:cNvPr id="89" name="テキスト ボックス 88"/>
        <xdr:cNvSpPr txBox="1"/>
      </xdr:nvSpPr>
      <xdr:spPr>
        <a:xfrm>
          <a:off x="863111" y="62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17486</xdr:rowOff>
    </xdr:from>
    <xdr:to>
      <xdr:col>24</xdr:col>
      <xdr:colOff>63500</xdr:colOff>
      <xdr:row>57</xdr:row>
      <xdr:rowOff>41565</xdr:rowOff>
    </xdr:to>
    <xdr:cxnSp macro="">
      <xdr:nvCxnSpPr>
        <xdr:cNvPr id="121" name="直線コネクタ 120"/>
        <xdr:cNvCxnSpPr/>
      </xdr:nvCxnSpPr>
      <xdr:spPr>
        <a:xfrm flipV="1">
          <a:off x="3797300" y="9790136"/>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41565</xdr:rowOff>
    </xdr:from>
    <xdr:to>
      <xdr:col>19</xdr:col>
      <xdr:colOff>177800</xdr:colOff>
      <xdr:row>57</xdr:row>
      <xdr:rowOff>47346</xdr:rowOff>
    </xdr:to>
    <xdr:cxnSp macro="">
      <xdr:nvCxnSpPr>
        <xdr:cNvPr id="124" name="直線コネクタ 123"/>
        <xdr:cNvCxnSpPr/>
      </xdr:nvCxnSpPr>
      <xdr:spPr>
        <a:xfrm flipV="1">
          <a:off x="2908300" y="9814215"/>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47346</xdr:rowOff>
    </xdr:from>
    <xdr:to>
      <xdr:col>15</xdr:col>
      <xdr:colOff>50800</xdr:colOff>
      <xdr:row>57</xdr:row>
      <xdr:rowOff>77434</xdr:rowOff>
    </xdr:to>
    <xdr:cxnSp macro="">
      <xdr:nvCxnSpPr>
        <xdr:cNvPr id="127" name="直線コネクタ 126"/>
        <xdr:cNvCxnSpPr/>
      </xdr:nvCxnSpPr>
      <xdr:spPr>
        <a:xfrm flipV="1">
          <a:off x="2019300" y="9819996"/>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77434</xdr:rowOff>
    </xdr:from>
    <xdr:to>
      <xdr:col>10</xdr:col>
      <xdr:colOff>114300</xdr:colOff>
      <xdr:row>57</xdr:row>
      <xdr:rowOff>104855</xdr:rowOff>
    </xdr:to>
    <xdr:cxnSp macro="">
      <xdr:nvCxnSpPr>
        <xdr:cNvPr id="130" name="直線コネクタ 129"/>
        <xdr:cNvCxnSpPr/>
      </xdr:nvCxnSpPr>
      <xdr:spPr>
        <a:xfrm flipV="1">
          <a:off x="1130300" y="9850084"/>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138136</xdr:rowOff>
    </xdr:from>
    <xdr:to>
      <xdr:col>24</xdr:col>
      <xdr:colOff>114300</xdr:colOff>
      <xdr:row>57</xdr:row>
      <xdr:rowOff>68286</xdr:rowOff>
    </xdr:to>
    <xdr:sp macro="" textlink="">
      <xdr:nvSpPr>
        <xdr:cNvPr id="140" name="楕円 139"/>
        <xdr:cNvSpPr/>
      </xdr:nvSpPr>
      <xdr:spPr>
        <a:xfrm>
          <a:off x="45847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116563</xdr:rowOff>
    </xdr:from>
    <xdr:ext cx="534377" cy="259045"/>
    <xdr:sp macro="" textlink="">
      <xdr:nvSpPr>
        <xdr:cNvPr id="141" name="物件費該当値テキスト"/>
        <xdr:cNvSpPr txBox="1"/>
      </xdr:nvSpPr>
      <xdr:spPr>
        <a:xfrm>
          <a:off x="4686300" y="97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162215</xdr:rowOff>
    </xdr:from>
    <xdr:to>
      <xdr:col>20</xdr:col>
      <xdr:colOff>38100</xdr:colOff>
      <xdr:row>57</xdr:row>
      <xdr:rowOff>92365</xdr:rowOff>
    </xdr:to>
    <xdr:sp macro="" textlink="">
      <xdr:nvSpPr>
        <xdr:cNvPr id="142" name="楕円 141"/>
        <xdr:cNvSpPr/>
      </xdr:nvSpPr>
      <xdr:spPr>
        <a:xfrm>
          <a:off x="3746500" y="9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83492</xdr:rowOff>
    </xdr:from>
    <xdr:ext cx="534377" cy="259045"/>
    <xdr:sp macro="" textlink="">
      <xdr:nvSpPr>
        <xdr:cNvPr id="143" name="テキスト ボックス 142"/>
        <xdr:cNvSpPr txBox="1"/>
      </xdr:nvSpPr>
      <xdr:spPr>
        <a:xfrm>
          <a:off x="3530111" y="98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167996</xdr:rowOff>
    </xdr:from>
    <xdr:to>
      <xdr:col>15</xdr:col>
      <xdr:colOff>101600</xdr:colOff>
      <xdr:row>57</xdr:row>
      <xdr:rowOff>98146</xdr:rowOff>
    </xdr:to>
    <xdr:sp macro="" textlink="">
      <xdr:nvSpPr>
        <xdr:cNvPr id="144" name="楕円 143"/>
        <xdr:cNvSpPr/>
      </xdr:nvSpPr>
      <xdr:spPr>
        <a:xfrm>
          <a:off x="28575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89273</xdr:rowOff>
    </xdr:from>
    <xdr:ext cx="534377" cy="259045"/>
    <xdr:sp macro="" textlink="">
      <xdr:nvSpPr>
        <xdr:cNvPr id="145" name="テキスト ボックス 144"/>
        <xdr:cNvSpPr txBox="1"/>
      </xdr:nvSpPr>
      <xdr:spPr>
        <a:xfrm>
          <a:off x="2641111" y="98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26634</xdr:rowOff>
    </xdr:from>
    <xdr:to>
      <xdr:col>10</xdr:col>
      <xdr:colOff>165100</xdr:colOff>
      <xdr:row>57</xdr:row>
      <xdr:rowOff>128234</xdr:rowOff>
    </xdr:to>
    <xdr:sp macro="" textlink="">
      <xdr:nvSpPr>
        <xdr:cNvPr id="146" name="楕円 145"/>
        <xdr:cNvSpPr/>
      </xdr:nvSpPr>
      <xdr:spPr>
        <a:xfrm>
          <a:off x="1968500" y="97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119361</xdr:rowOff>
    </xdr:from>
    <xdr:ext cx="534377" cy="259045"/>
    <xdr:sp macro="" textlink="">
      <xdr:nvSpPr>
        <xdr:cNvPr id="147" name="テキスト ボックス 146"/>
        <xdr:cNvSpPr txBox="1"/>
      </xdr:nvSpPr>
      <xdr:spPr>
        <a:xfrm>
          <a:off x="1752111" y="98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54055</xdr:rowOff>
    </xdr:from>
    <xdr:to>
      <xdr:col>6</xdr:col>
      <xdr:colOff>38100</xdr:colOff>
      <xdr:row>57</xdr:row>
      <xdr:rowOff>155655</xdr:rowOff>
    </xdr:to>
    <xdr:sp macro="" textlink="">
      <xdr:nvSpPr>
        <xdr:cNvPr id="148" name="楕円 147"/>
        <xdr:cNvSpPr/>
      </xdr:nvSpPr>
      <xdr:spPr>
        <a:xfrm>
          <a:off x="1079500" y="98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146782</xdr:rowOff>
    </xdr:from>
    <xdr:ext cx="534377" cy="259045"/>
    <xdr:sp macro="" textlink="">
      <xdr:nvSpPr>
        <xdr:cNvPr id="149" name="テキスト ボックス 148"/>
        <xdr:cNvSpPr txBox="1"/>
      </xdr:nvSpPr>
      <xdr:spPr>
        <a:xfrm>
          <a:off x="863111" y="991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1282</xdr:rowOff>
    </xdr:from>
    <xdr:to>
      <xdr:col>24</xdr:col>
      <xdr:colOff>63500</xdr:colOff>
      <xdr:row>78</xdr:row>
      <xdr:rowOff>5945</xdr:rowOff>
    </xdr:to>
    <xdr:cxnSp macro="">
      <xdr:nvCxnSpPr>
        <xdr:cNvPr id="176" name="直線コネクタ 175"/>
        <xdr:cNvCxnSpPr/>
      </xdr:nvCxnSpPr>
      <xdr:spPr>
        <a:xfrm flipV="1">
          <a:off x="3797300" y="13374382"/>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158491</xdr:rowOff>
    </xdr:from>
    <xdr:to>
      <xdr:col>19</xdr:col>
      <xdr:colOff>177800</xdr:colOff>
      <xdr:row>78</xdr:row>
      <xdr:rowOff>5945</xdr:rowOff>
    </xdr:to>
    <xdr:cxnSp macro="">
      <xdr:nvCxnSpPr>
        <xdr:cNvPr id="179" name="直線コネクタ 178"/>
        <xdr:cNvCxnSpPr/>
      </xdr:nvCxnSpPr>
      <xdr:spPr>
        <a:xfrm>
          <a:off x="2908300" y="13360141"/>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158491</xdr:rowOff>
    </xdr:from>
    <xdr:to>
      <xdr:col>15</xdr:col>
      <xdr:colOff>50800</xdr:colOff>
      <xdr:row>78</xdr:row>
      <xdr:rowOff>8300</xdr:rowOff>
    </xdr:to>
    <xdr:cxnSp macro="">
      <xdr:nvCxnSpPr>
        <xdr:cNvPr id="182" name="直線コネクタ 181"/>
        <xdr:cNvCxnSpPr/>
      </xdr:nvCxnSpPr>
      <xdr:spPr>
        <a:xfrm flipV="1">
          <a:off x="2019300" y="13360141"/>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8300</xdr:rowOff>
    </xdr:from>
    <xdr:to>
      <xdr:col>10</xdr:col>
      <xdr:colOff>114300</xdr:colOff>
      <xdr:row>78</xdr:row>
      <xdr:rowOff>13833</xdr:rowOff>
    </xdr:to>
    <xdr:cxnSp macro="">
      <xdr:nvCxnSpPr>
        <xdr:cNvPr id="185" name="直線コネクタ 184"/>
        <xdr:cNvCxnSpPr/>
      </xdr:nvCxnSpPr>
      <xdr:spPr>
        <a:xfrm flipV="1">
          <a:off x="1130300" y="13381400"/>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121932</xdr:rowOff>
    </xdr:from>
    <xdr:to>
      <xdr:col>24</xdr:col>
      <xdr:colOff>114300</xdr:colOff>
      <xdr:row>78</xdr:row>
      <xdr:rowOff>52082</xdr:rowOff>
    </xdr:to>
    <xdr:sp macro="" textlink="">
      <xdr:nvSpPr>
        <xdr:cNvPr id="195" name="楕円 194"/>
        <xdr:cNvSpPr/>
      </xdr:nvSpPr>
      <xdr:spPr>
        <a:xfrm>
          <a:off x="45847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100359</xdr:rowOff>
    </xdr:from>
    <xdr:ext cx="469744" cy="259045"/>
    <xdr:sp macro="" textlink="">
      <xdr:nvSpPr>
        <xdr:cNvPr id="196" name="維持補修費該当値テキスト"/>
        <xdr:cNvSpPr txBox="1"/>
      </xdr:nvSpPr>
      <xdr:spPr>
        <a:xfrm>
          <a:off x="4686300" y="133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126595</xdr:rowOff>
    </xdr:from>
    <xdr:to>
      <xdr:col>20</xdr:col>
      <xdr:colOff>38100</xdr:colOff>
      <xdr:row>78</xdr:row>
      <xdr:rowOff>56745</xdr:rowOff>
    </xdr:to>
    <xdr:sp macro="" textlink="">
      <xdr:nvSpPr>
        <xdr:cNvPr id="197" name="楕円 196"/>
        <xdr:cNvSpPr/>
      </xdr:nvSpPr>
      <xdr:spPr>
        <a:xfrm>
          <a:off x="37465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47872</xdr:rowOff>
    </xdr:from>
    <xdr:ext cx="469744" cy="259045"/>
    <xdr:sp macro="" textlink="">
      <xdr:nvSpPr>
        <xdr:cNvPr id="198" name="テキスト ボックス 197"/>
        <xdr:cNvSpPr txBox="1"/>
      </xdr:nvSpPr>
      <xdr:spPr>
        <a:xfrm>
          <a:off x="3562428" y="134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107691</xdr:rowOff>
    </xdr:from>
    <xdr:to>
      <xdr:col>15</xdr:col>
      <xdr:colOff>101600</xdr:colOff>
      <xdr:row>78</xdr:row>
      <xdr:rowOff>37841</xdr:rowOff>
    </xdr:to>
    <xdr:sp macro="" textlink="">
      <xdr:nvSpPr>
        <xdr:cNvPr id="199" name="楕円 198"/>
        <xdr:cNvSpPr/>
      </xdr:nvSpPr>
      <xdr:spPr>
        <a:xfrm>
          <a:off x="2857500" y="133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28968</xdr:rowOff>
    </xdr:from>
    <xdr:ext cx="469744" cy="259045"/>
    <xdr:sp macro="" textlink="">
      <xdr:nvSpPr>
        <xdr:cNvPr id="200" name="テキスト ボックス 199"/>
        <xdr:cNvSpPr txBox="1"/>
      </xdr:nvSpPr>
      <xdr:spPr>
        <a:xfrm>
          <a:off x="2673428" y="134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128950</xdr:rowOff>
    </xdr:from>
    <xdr:to>
      <xdr:col>10</xdr:col>
      <xdr:colOff>165100</xdr:colOff>
      <xdr:row>78</xdr:row>
      <xdr:rowOff>59100</xdr:rowOff>
    </xdr:to>
    <xdr:sp macro="" textlink="">
      <xdr:nvSpPr>
        <xdr:cNvPr id="201" name="楕円 200"/>
        <xdr:cNvSpPr/>
      </xdr:nvSpPr>
      <xdr:spPr>
        <a:xfrm>
          <a:off x="19685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50227</xdr:rowOff>
    </xdr:from>
    <xdr:ext cx="469744" cy="259045"/>
    <xdr:sp macro="" textlink="">
      <xdr:nvSpPr>
        <xdr:cNvPr id="202" name="テキスト ボックス 201"/>
        <xdr:cNvSpPr txBox="1"/>
      </xdr:nvSpPr>
      <xdr:spPr>
        <a:xfrm>
          <a:off x="1784428" y="134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134483</xdr:rowOff>
    </xdr:from>
    <xdr:to>
      <xdr:col>6</xdr:col>
      <xdr:colOff>38100</xdr:colOff>
      <xdr:row>78</xdr:row>
      <xdr:rowOff>64633</xdr:rowOff>
    </xdr:to>
    <xdr:sp macro="" textlink="">
      <xdr:nvSpPr>
        <xdr:cNvPr id="203" name="楕円 202"/>
        <xdr:cNvSpPr/>
      </xdr:nvSpPr>
      <xdr:spPr>
        <a:xfrm>
          <a:off x="1079500" y="133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55760</xdr:rowOff>
    </xdr:from>
    <xdr:ext cx="469744" cy="259045"/>
    <xdr:sp macro="" textlink="">
      <xdr:nvSpPr>
        <xdr:cNvPr id="204" name="テキスト ボックス 203"/>
        <xdr:cNvSpPr txBox="1"/>
      </xdr:nvSpPr>
      <xdr:spPr>
        <a:xfrm>
          <a:off x="895428" y="134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97561</xdr:rowOff>
    </xdr:from>
    <xdr:to>
      <xdr:col>24</xdr:col>
      <xdr:colOff>63500</xdr:colOff>
      <xdr:row>97</xdr:row>
      <xdr:rowOff>103670</xdr:rowOff>
    </xdr:to>
    <xdr:cxnSp macro="">
      <xdr:nvCxnSpPr>
        <xdr:cNvPr id="234" name="直線コネクタ 233"/>
        <xdr:cNvCxnSpPr/>
      </xdr:nvCxnSpPr>
      <xdr:spPr>
        <a:xfrm flipV="1">
          <a:off x="3797300" y="16728211"/>
          <a:ext cx="8382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103670</xdr:rowOff>
    </xdr:from>
    <xdr:to>
      <xdr:col>19</xdr:col>
      <xdr:colOff>177800</xdr:colOff>
      <xdr:row>97</xdr:row>
      <xdr:rowOff>132817</xdr:rowOff>
    </xdr:to>
    <xdr:cxnSp macro="">
      <xdr:nvCxnSpPr>
        <xdr:cNvPr id="237" name="直線コネクタ 236"/>
        <xdr:cNvCxnSpPr/>
      </xdr:nvCxnSpPr>
      <xdr:spPr>
        <a:xfrm flipV="1">
          <a:off x="2908300" y="16734320"/>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132817</xdr:rowOff>
    </xdr:from>
    <xdr:to>
      <xdr:col>15</xdr:col>
      <xdr:colOff>50800</xdr:colOff>
      <xdr:row>98</xdr:row>
      <xdr:rowOff>37021</xdr:rowOff>
    </xdr:to>
    <xdr:cxnSp macro="">
      <xdr:nvCxnSpPr>
        <xdr:cNvPr id="240" name="直線コネクタ 239"/>
        <xdr:cNvCxnSpPr/>
      </xdr:nvCxnSpPr>
      <xdr:spPr>
        <a:xfrm flipV="1">
          <a:off x="2019300" y="16763467"/>
          <a:ext cx="8890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37021</xdr:rowOff>
    </xdr:from>
    <xdr:to>
      <xdr:col>10</xdr:col>
      <xdr:colOff>114300</xdr:colOff>
      <xdr:row>98</xdr:row>
      <xdr:rowOff>46279</xdr:rowOff>
    </xdr:to>
    <xdr:cxnSp macro="">
      <xdr:nvCxnSpPr>
        <xdr:cNvPr id="243" name="直線コネクタ 242"/>
        <xdr:cNvCxnSpPr/>
      </xdr:nvCxnSpPr>
      <xdr:spPr>
        <a:xfrm flipV="1">
          <a:off x="1130300" y="1683912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46761</xdr:rowOff>
    </xdr:from>
    <xdr:to>
      <xdr:col>24</xdr:col>
      <xdr:colOff>114300</xdr:colOff>
      <xdr:row>97</xdr:row>
      <xdr:rowOff>148361</xdr:rowOff>
    </xdr:to>
    <xdr:sp macro="" textlink="">
      <xdr:nvSpPr>
        <xdr:cNvPr id="253" name="楕円 252"/>
        <xdr:cNvSpPr/>
      </xdr:nvSpPr>
      <xdr:spPr>
        <a:xfrm>
          <a:off x="4584700" y="1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25188</xdr:rowOff>
    </xdr:from>
    <xdr:ext cx="534377" cy="259045"/>
    <xdr:sp macro="" textlink="">
      <xdr:nvSpPr>
        <xdr:cNvPr id="254" name="扶助費該当値テキスト"/>
        <xdr:cNvSpPr txBox="1"/>
      </xdr:nvSpPr>
      <xdr:spPr>
        <a:xfrm>
          <a:off x="4686300"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52870</xdr:rowOff>
    </xdr:from>
    <xdr:to>
      <xdr:col>20</xdr:col>
      <xdr:colOff>38100</xdr:colOff>
      <xdr:row>97</xdr:row>
      <xdr:rowOff>154470</xdr:rowOff>
    </xdr:to>
    <xdr:sp macro="" textlink="">
      <xdr:nvSpPr>
        <xdr:cNvPr id="255" name="楕円 254"/>
        <xdr:cNvSpPr/>
      </xdr:nvSpPr>
      <xdr:spPr>
        <a:xfrm>
          <a:off x="37465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145597</xdr:rowOff>
    </xdr:from>
    <xdr:ext cx="534377" cy="259045"/>
    <xdr:sp macro="" textlink="">
      <xdr:nvSpPr>
        <xdr:cNvPr id="256" name="テキスト ボックス 255"/>
        <xdr:cNvSpPr txBox="1"/>
      </xdr:nvSpPr>
      <xdr:spPr>
        <a:xfrm>
          <a:off x="3530111" y="167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82017</xdr:rowOff>
    </xdr:from>
    <xdr:to>
      <xdr:col>15</xdr:col>
      <xdr:colOff>101600</xdr:colOff>
      <xdr:row>98</xdr:row>
      <xdr:rowOff>12167</xdr:rowOff>
    </xdr:to>
    <xdr:sp macro="" textlink="">
      <xdr:nvSpPr>
        <xdr:cNvPr id="257" name="楕円 256"/>
        <xdr:cNvSpPr/>
      </xdr:nvSpPr>
      <xdr:spPr>
        <a:xfrm>
          <a:off x="2857500" y="1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3294</xdr:rowOff>
    </xdr:from>
    <xdr:ext cx="534377" cy="259045"/>
    <xdr:sp macro="" textlink="">
      <xdr:nvSpPr>
        <xdr:cNvPr id="258" name="テキスト ボックス 257"/>
        <xdr:cNvSpPr txBox="1"/>
      </xdr:nvSpPr>
      <xdr:spPr>
        <a:xfrm>
          <a:off x="2641111" y="168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157671</xdr:rowOff>
    </xdr:from>
    <xdr:to>
      <xdr:col>10</xdr:col>
      <xdr:colOff>165100</xdr:colOff>
      <xdr:row>98</xdr:row>
      <xdr:rowOff>87821</xdr:rowOff>
    </xdr:to>
    <xdr:sp macro="" textlink="">
      <xdr:nvSpPr>
        <xdr:cNvPr id="259" name="楕円 258"/>
        <xdr:cNvSpPr/>
      </xdr:nvSpPr>
      <xdr:spPr>
        <a:xfrm>
          <a:off x="1968500" y="167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78948</xdr:rowOff>
    </xdr:from>
    <xdr:ext cx="534377" cy="259045"/>
    <xdr:sp macro="" textlink="">
      <xdr:nvSpPr>
        <xdr:cNvPr id="260" name="テキスト ボックス 259"/>
        <xdr:cNvSpPr txBox="1"/>
      </xdr:nvSpPr>
      <xdr:spPr>
        <a:xfrm>
          <a:off x="1752111" y="168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166929</xdr:rowOff>
    </xdr:from>
    <xdr:to>
      <xdr:col>6</xdr:col>
      <xdr:colOff>38100</xdr:colOff>
      <xdr:row>98</xdr:row>
      <xdr:rowOff>97079</xdr:rowOff>
    </xdr:to>
    <xdr:sp macro="" textlink="">
      <xdr:nvSpPr>
        <xdr:cNvPr id="261" name="楕円 260"/>
        <xdr:cNvSpPr/>
      </xdr:nvSpPr>
      <xdr:spPr>
        <a:xfrm>
          <a:off x="1079500" y="167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88206</xdr:rowOff>
    </xdr:from>
    <xdr:ext cx="534377" cy="259045"/>
    <xdr:sp macro="" textlink="">
      <xdr:nvSpPr>
        <xdr:cNvPr id="262" name="テキスト ボックス 261"/>
        <xdr:cNvSpPr txBox="1"/>
      </xdr:nvSpPr>
      <xdr:spPr>
        <a:xfrm>
          <a:off x="863111" y="168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95512</xdr:rowOff>
    </xdr:from>
    <xdr:to>
      <xdr:col>55</xdr:col>
      <xdr:colOff>0</xdr:colOff>
      <xdr:row>37</xdr:row>
      <xdr:rowOff>146276</xdr:rowOff>
    </xdr:to>
    <xdr:cxnSp macro="">
      <xdr:nvCxnSpPr>
        <xdr:cNvPr id="291" name="直線コネクタ 290"/>
        <xdr:cNvCxnSpPr/>
      </xdr:nvCxnSpPr>
      <xdr:spPr>
        <a:xfrm>
          <a:off x="9639300" y="6439162"/>
          <a:ext cx="838200" cy="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95512</xdr:rowOff>
    </xdr:from>
    <xdr:to>
      <xdr:col>50</xdr:col>
      <xdr:colOff>114300</xdr:colOff>
      <xdr:row>37</xdr:row>
      <xdr:rowOff>146192</xdr:rowOff>
    </xdr:to>
    <xdr:cxnSp macro="">
      <xdr:nvCxnSpPr>
        <xdr:cNvPr id="294" name="直線コネクタ 293"/>
        <xdr:cNvCxnSpPr/>
      </xdr:nvCxnSpPr>
      <xdr:spPr>
        <a:xfrm flipV="1">
          <a:off x="8750300" y="6439162"/>
          <a:ext cx="8890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146192</xdr:rowOff>
    </xdr:from>
    <xdr:to>
      <xdr:col>45</xdr:col>
      <xdr:colOff>177800</xdr:colOff>
      <xdr:row>37</xdr:row>
      <xdr:rowOff>160830</xdr:rowOff>
    </xdr:to>
    <xdr:cxnSp macro="">
      <xdr:nvCxnSpPr>
        <xdr:cNvPr id="297" name="直線コネクタ 296"/>
        <xdr:cNvCxnSpPr/>
      </xdr:nvCxnSpPr>
      <xdr:spPr>
        <a:xfrm flipV="1">
          <a:off x="7861300" y="6489842"/>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160830</xdr:rowOff>
    </xdr:from>
    <xdr:to>
      <xdr:col>41</xdr:col>
      <xdr:colOff>50800</xdr:colOff>
      <xdr:row>38</xdr:row>
      <xdr:rowOff>37585</xdr:rowOff>
    </xdr:to>
    <xdr:cxnSp macro="">
      <xdr:nvCxnSpPr>
        <xdr:cNvPr id="300" name="直線コネクタ 299"/>
        <xdr:cNvCxnSpPr/>
      </xdr:nvCxnSpPr>
      <xdr:spPr>
        <a:xfrm flipV="1">
          <a:off x="6972300" y="6504480"/>
          <a:ext cx="889000" cy="4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95476</xdr:rowOff>
    </xdr:from>
    <xdr:to>
      <xdr:col>55</xdr:col>
      <xdr:colOff>50800</xdr:colOff>
      <xdr:row>38</xdr:row>
      <xdr:rowOff>25626</xdr:rowOff>
    </xdr:to>
    <xdr:sp macro="" textlink="">
      <xdr:nvSpPr>
        <xdr:cNvPr id="310" name="楕円 309"/>
        <xdr:cNvSpPr/>
      </xdr:nvSpPr>
      <xdr:spPr>
        <a:xfrm>
          <a:off x="10426700" y="64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73903</xdr:rowOff>
    </xdr:from>
    <xdr:ext cx="534377" cy="259045"/>
    <xdr:sp macro="" textlink="">
      <xdr:nvSpPr>
        <xdr:cNvPr id="311" name="補助費等該当値テキスト"/>
        <xdr:cNvSpPr txBox="1"/>
      </xdr:nvSpPr>
      <xdr:spPr>
        <a:xfrm>
          <a:off x="10528300" y="641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44712</xdr:rowOff>
    </xdr:from>
    <xdr:to>
      <xdr:col>50</xdr:col>
      <xdr:colOff>165100</xdr:colOff>
      <xdr:row>37</xdr:row>
      <xdr:rowOff>146312</xdr:rowOff>
    </xdr:to>
    <xdr:sp macro="" textlink="">
      <xdr:nvSpPr>
        <xdr:cNvPr id="312" name="楕円 311"/>
        <xdr:cNvSpPr/>
      </xdr:nvSpPr>
      <xdr:spPr>
        <a:xfrm>
          <a:off x="9588500" y="63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137439</xdr:rowOff>
    </xdr:from>
    <xdr:ext cx="534377" cy="259045"/>
    <xdr:sp macro="" textlink="">
      <xdr:nvSpPr>
        <xdr:cNvPr id="313" name="テキスト ボックス 312"/>
        <xdr:cNvSpPr txBox="1"/>
      </xdr:nvSpPr>
      <xdr:spPr>
        <a:xfrm>
          <a:off x="9372111" y="64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95392</xdr:rowOff>
    </xdr:from>
    <xdr:to>
      <xdr:col>46</xdr:col>
      <xdr:colOff>38100</xdr:colOff>
      <xdr:row>38</xdr:row>
      <xdr:rowOff>25543</xdr:rowOff>
    </xdr:to>
    <xdr:sp macro="" textlink="">
      <xdr:nvSpPr>
        <xdr:cNvPr id="314" name="楕円 313"/>
        <xdr:cNvSpPr/>
      </xdr:nvSpPr>
      <xdr:spPr>
        <a:xfrm>
          <a:off x="8699500" y="6439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16670</xdr:rowOff>
    </xdr:from>
    <xdr:ext cx="534377" cy="259045"/>
    <xdr:sp macro="" textlink="">
      <xdr:nvSpPr>
        <xdr:cNvPr id="315" name="テキスト ボックス 314"/>
        <xdr:cNvSpPr txBox="1"/>
      </xdr:nvSpPr>
      <xdr:spPr>
        <a:xfrm>
          <a:off x="8483111" y="65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110030</xdr:rowOff>
    </xdr:from>
    <xdr:to>
      <xdr:col>41</xdr:col>
      <xdr:colOff>101600</xdr:colOff>
      <xdr:row>38</xdr:row>
      <xdr:rowOff>40180</xdr:rowOff>
    </xdr:to>
    <xdr:sp macro="" textlink="">
      <xdr:nvSpPr>
        <xdr:cNvPr id="316" name="楕円 315"/>
        <xdr:cNvSpPr/>
      </xdr:nvSpPr>
      <xdr:spPr>
        <a:xfrm>
          <a:off x="7810500" y="64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31307</xdr:rowOff>
    </xdr:from>
    <xdr:ext cx="534377" cy="259045"/>
    <xdr:sp macro="" textlink="">
      <xdr:nvSpPr>
        <xdr:cNvPr id="317" name="テキスト ボックス 316"/>
        <xdr:cNvSpPr txBox="1"/>
      </xdr:nvSpPr>
      <xdr:spPr>
        <a:xfrm>
          <a:off x="7594111" y="65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158235</xdr:rowOff>
    </xdr:from>
    <xdr:to>
      <xdr:col>36</xdr:col>
      <xdr:colOff>165100</xdr:colOff>
      <xdr:row>38</xdr:row>
      <xdr:rowOff>88385</xdr:rowOff>
    </xdr:to>
    <xdr:sp macro="" textlink="">
      <xdr:nvSpPr>
        <xdr:cNvPr id="318" name="楕円 317"/>
        <xdr:cNvSpPr/>
      </xdr:nvSpPr>
      <xdr:spPr>
        <a:xfrm>
          <a:off x="6921500" y="65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79512</xdr:rowOff>
    </xdr:from>
    <xdr:ext cx="534377" cy="259045"/>
    <xdr:sp macro="" textlink="">
      <xdr:nvSpPr>
        <xdr:cNvPr id="319" name="テキスト ボックス 318"/>
        <xdr:cNvSpPr txBox="1"/>
      </xdr:nvSpPr>
      <xdr:spPr>
        <a:xfrm>
          <a:off x="6705111" y="65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53838</xdr:rowOff>
    </xdr:from>
    <xdr:to>
      <xdr:col>55</xdr:col>
      <xdr:colOff>0</xdr:colOff>
      <xdr:row>57</xdr:row>
      <xdr:rowOff>123881</xdr:rowOff>
    </xdr:to>
    <xdr:cxnSp macro="">
      <xdr:nvCxnSpPr>
        <xdr:cNvPr id="346" name="直線コネクタ 345"/>
        <xdr:cNvCxnSpPr/>
      </xdr:nvCxnSpPr>
      <xdr:spPr>
        <a:xfrm flipV="1">
          <a:off x="9639300" y="9826488"/>
          <a:ext cx="8382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73593</xdr:rowOff>
    </xdr:from>
    <xdr:to>
      <xdr:col>50</xdr:col>
      <xdr:colOff>114300</xdr:colOff>
      <xdr:row>57</xdr:row>
      <xdr:rowOff>123881</xdr:rowOff>
    </xdr:to>
    <xdr:cxnSp macro="">
      <xdr:nvCxnSpPr>
        <xdr:cNvPr id="349" name="直線コネクタ 348"/>
        <xdr:cNvCxnSpPr/>
      </xdr:nvCxnSpPr>
      <xdr:spPr>
        <a:xfrm>
          <a:off x="8750300" y="9846243"/>
          <a:ext cx="889000" cy="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33451</xdr:rowOff>
    </xdr:from>
    <xdr:to>
      <xdr:col>45</xdr:col>
      <xdr:colOff>177800</xdr:colOff>
      <xdr:row>57</xdr:row>
      <xdr:rowOff>73593</xdr:rowOff>
    </xdr:to>
    <xdr:cxnSp macro="">
      <xdr:nvCxnSpPr>
        <xdr:cNvPr id="352" name="直線コネクタ 351"/>
        <xdr:cNvCxnSpPr/>
      </xdr:nvCxnSpPr>
      <xdr:spPr>
        <a:xfrm>
          <a:off x="7861300" y="9806101"/>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133752</xdr:rowOff>
    </xdr:from>
    <xdr:to>
      <xdr:col>41</xdr:col>
      <xdr:colOff>50800</xdr:colOff>
      <xdr:row>57</xdr:row>
      <xdr:rowOff>33451</xdr:rowOff>
    </xdr:to>
    <xdr:cxnSp macro="">
      <xdr:nvCxnSpPr>
        <xdr:cNvPr id="355" name="直線コネクタ 354"/>
        <xdr:cNvCxnSpPr/>
      </xdr:nvCxnSpPr>
      <xdr:spPr>
        <a:xfrm>
          <a:off x="6972300" y="9734952"/>
          <a:ext cx="889000" cy="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3038</xdr:rowOff>
    </xdr:from>
    <xdr:to>
      <xdr:col>55</xdr:col>
      <xdr:colOff>50800</xdr:colOff>
      <xdr:row>57</xdr:row>
      <xdr:rowOff>104638</xdr:rowOff>
    </xdr:to>
    <xdr:sp macro="" textlink="">
      <xdr:nvSpPr>
        <xdr:cNvPr id="365" name="楕円 364"/>
        <xdr:cNvSpPr/>
      </xdr:nvSpPr>
      <xdr:spPr>
        <a:xfrm>
          <a:off x="104267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152915</xdr:rowOff>
    </xdr:from>
    <xdr:ext cx="534377" cy="259045"/>
    <xdr:sp macro="" textlink="">
      <xdr:nvSpPr>
        <xdr:cNvPr id="366" name="普通建設事業費該当値テキスト"/>
        <xdr:cNvSpPr txBox="1"/>
      </xdr:nvSpPr>
      <xdr:spPr>
        <a:xfrm>
          <a:off x="10528300" y="975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73081</xdr:rowOff>
    </xdr:from>
    <xdr:to>
      <xdr:col>50</xdr:col>
      <xdr:colOff>165100</xdr:colOff>
      <xdr:row>58</xdr:row>
      <xdr:rowOff>3231</xdr:rowOff>
    </xdr:to>
    <xdr:sp macro="" textlink="">
      <xdr:nvSpPr>
        <xdr:cNvPr id="367" name="楕円 366"/>
        <xdr:cNvSpPr/>
      </xdr:nvSpPr>
      <xdr:spPr>
        <a:xfrm>
          <a:off x="9588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165808</xdr:rowOff>
    </xdr:from>
    <xdr:ext cx="534377" cy="259045"/>
    <xdr:sp macro="" textlink="">
      <xdr:nvSpPr>
        <xdr:cNvPr id="368" name="テキスト ボックス 367"/>
        <xdr:cNvSpPr txBox="1"/>
      </xdr:nvSpPr>
      <xdr:spPr>
        <a:xfrm>
          <a:off x="9372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22793</xdr:rowOff>
    </xdr:from>
    <xdr:to>
      <xdr:col>46</xdr:col>
      <xdr:colOff>38100</xdr:colOff>
      <xdr:row>57</xdr:row>
      <xdr:rowOff>124393</xdr:rowOff>
    </xdr:to>
    <xdr:sp macro="" textlink="">
      <xdr:nvSpPr>
        <xdr:cNvPr id="369" name="楕円 368"/>
        <xdr:cNvSpPr/>
      </xdr:nvSpPr>
      <xdr:spPr>
        <a:xfrm>
          <a:off x="8699500" y="97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115520</xdr:rowOff>
    </xdr:from>
    <xdr:ext cx="534377" cy="259045"/>
    <xdr:sp macro="" textlink="">
      <xdr:nvSpPr>
        <xdr:cNvPr id="370" name="テキスト ボックス 369"/>
        <xdr:cNvSpPr txBox="1"/>
      </xdr:nvSpPr>
      <xdr:spPr>
        <a:xfrm>
          <a:off x="8483111" y="98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154101</xdr:rowOff>
    </xdr:from>
    <xdr:to>
      <xdr:col>41</xdr:col>
      <xdr:colOff>101600</xdr:colOff>
      <xdr:row>57</xdr:row>
      <xdr:rowOff>84251</xdr:rowOff>
    </xdr:to>
    <xdr:sp macro="" textlink="">
      <xdr:nvSpPr>
        <xdr:cNvPr id="371" name="楕円 370"/>
        <xdr:cNvSpPr/>
      </xdr:nvSpPr>
      <xdr:spPr>
        <a:xfrm>
          <a:off x="7810500" y="9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75378</xdr:rowOff>
    </xdr:from>
    <xdr:ext cx="534377" cy="259045"/>
    <xdr:sp macro="" textlink="">
      <xdr:nvSpPr>
        <xdr:cNvPr id="372" name="テキスト ボックス 371"/>
        <xdr:cNvSpPr txBox="1"/>
      </xdr:nvSpPr>
      <xdr:spPr>
        <a:xfrm>
          <a:off x="7594111" y="9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82952</xdr:rowOff>
    </xdr:from>
    <xdr:to>
      <xdr:col>36</xdr:col>
      <xdr:colOff>165100</xdr:colOff>
      <xdr:row>57</xdr:row>
      <xdr:rowOff>13102</xdr:rowOff>
    </xdr:to>
    <xdr:sp macro="" textlink="">
      <xdr:nvSpPr>
        <xdr:cNvPr id="373" name="楕円 372"/>
        <xdr:cNvSpPr/>
      </xdr:nvSpPr>
      <xdr:spPr>
        <a:xfrm>
          <a:off x="6921500" y="96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4229</xdr:rowOff>
    </xdr:from>
    <xdr:ext cx="534377" cy="259045"/>
    <xdr:sp macro="" textlink="">
      <xdr:nvSpPr>
        <xdr:cNvPr id="374" name="テキスト ボックス 373"/>
        <xdr:cNvSpPr txBox="1"/>
      </xdr:nvSpPr>
      <xdr:spPr>
        <a:xfrm>
          <a:off x="6705111" y="97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46028</xdr:rowOff>
    </xdr:from>
    <xdr:to>
      <xdr:col>55</xdr:col>
      <xdr:colOff>0</xdr:colOff>
      <xdr:row>78</xdr:row>
      <xdr:rowOff>85248</xdr:rowOff>
    </xdr:to>
    <xdr:cxnSp macro="">
      <xdr:nvCxnSpPr>
        <xdr:cNvPr id="401" name="直線コネクタ 400"/>
        <xdr:cNvCxnSpPr/>
      </xdr:nvCxnSpPr>
      <xdr:spPr>
        <a:xfrm flipV="1">
          <a:off x="9639300" y="13419128"/>
          <a:ext cx="8382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85248</xdr:rowOff>
    </xdr:from>
    <xdr:to>
      <xdr:col>50</xdr:col>
      <xdr:colOff>114300</xdr:colOff>
      <xdr:row>78</xdr:row>
      <xdr:rowOff>105794</xdr:rowOff>
    </xdr:to>
    <xdr:cxnSp macro="">
      <xdr:nvCxnSpPr>
        <xdr:cNvPr id="404" name="直線コネクタ 403"/>
        <xdr:cNvCxnSpPr/>
      </xdr:nvCxnSpPr>
      <xdr:spPr>
        <a:xfrm flipV="1">
          <a:off x="8750300" y="13458348"/>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107001</xdr:rowOff>
    </xdr:from>
    <xdr:to>
      <xdr:col>45</xdr:col>
      <xdr:colOff>177800</xdr:colOff>
      <xdr:row>78</xdr:row>
      <xdr:rowOff>105794</xdr:rowOff>
    </xdr:to>
    <xdr:cxnSp macro="">
      <xdr:nvCxnSpPr>
        <xdr:cNvPr id="407" name="直線コネクタ 406"/>
        <xdr:cNvCxnSpPr/>
      </xdr:nvCxnSpPr>
      <xdr:spPr>
        <a:xfrm>
          <a:off x="7861300" y="13308651"/>
          <a:ext cx="889000" cy="1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52237</xdr:rowOff>
    </xdr:from>
    <xdr:to>
      <xdr:col>41</xdr:col>
      <xdr:colOff>50800</xdr:colOff>
      <xdr:row>77</xdr:row>
      <xdr:rowOff>107001</xdr:rowOff>
    </xdr:to>
    <xdr:cxnSp macro="">
      <xdr:nvCxnSpPr>
        <xdr:cNvPr id="410" name="直線コネクタ 409"/>
        <xdr:cNvCxnSpPr/>
      </xdr:nvCxnSpPr>
      <xdr:spPr>
        <a:xfrm>
          <a:off x="6972300" y="13082437"/>
          <a:ext cx="889000" cy="2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166678</xdr:rowOff>
    </xdr:from>
    <xdr:to>
      <xdr:col>55</xdr:col>
      <xdr:colOff>50800</xdr:colOff>
      <xdr:row>78</xdr:row>
      <xdr:rowOff>96828</xdr:rowOff>
    </xdr:to>
    <xdr:sp macro="" textlink="">
      <xdr:nvSpPr>
        <xdr:cNvPr id="420" name="楕円 419"/>
        <xdr:cNvSpPr/>
      </xdr:nvSpPr>
      <xdr:spPr>
        <a:xfrm>
          <a:off x="10426700" y="133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81605</xdr:rowOff>
    </xdr:from>
    <xdr:ext cx="534377" cy="259045"/>
    <xdr:sp macro="" textlink="">
      <xdr:nvSpPr>
        <xdr:cNvPr id="421" name="普通建設事業費 （ うち新規整備　）該当値テキスト"/>
        <xdr:cNvSpPr txBox="1"/>
      </xdr:nvSpPr>
      <xdr:spPr>
        <a:xfrm>
          <a:off x="10528300" y="132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34448</xdr:rowOff>
    </xdr:from>
    <xdr:to>
      <xdr:col>50</xdr:col>
      <xdr:colOff>165100</xdr:colOff>
      <xdr:row>78</xdr:row>
      <xdr:rowOff>136048</xdr:rowOff>
    </xdr:to>
    <xdr:sp macro="" textlink="">
      <xdr:nvSpPr>
        <xdr:cNvPr id="422" name="楕円 421"/>
        <xdr:cNvSpPr/>
      </xdr:nvSpPr>
      <xdr:spPr>
        <a:xfrm>
          <a:off x="9588500" y="134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127175</xdr:rowOff>
    </xdr:from>
    <xdr:ext cx="469744" cy="259045"/>
    <xdr:sp macro="" textlink="">
      <xdr:nvSpPr>
        <xdr:cNvPr id="423" name="テキスト ボックス 422"/>
        <xdr:cNvSpPr txBox="1"/>
      </xdr:nvSpPr>
      <xdr:spPr>
        <a:xfrm>
          <a:off x="9404428" y="1350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54994</xdr:rowOff>
    </xdr:from>
    <xdr:to>
      <xdr:col>46</xdr:col>
      <xdr:colOff>38100</xdr:colOff>
      <xdr:row>78</xdr:row>
      <xdr:rowOff>156594</xdr:rowOff>
    </xdr:to>
    <xdr:sp macro="" textlink="">
      <xdr:nvSpPr>
        <xdr:cNvPr id="424" name="楕円 423"/>
        <xdr:cNvSpPr/>
      </xdr:nvSpPr>
      <xdr:spPr>
        <a:xfrm>
          <a:off x="8699500" y="134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147721</xdr:rowOff>
    </xdr:from>
    <xdr:ext cx="469744" cy="259045"/>
    <xdr:sp macro="" textlink="">
      <xdr:nvSpPr>
        <xdr:cNvPr id="425" name="テキスト ボックス 424"/>
        <xdr:cNvSpPr txBox="1"/>
      </xdr:nvSpPr>
      <xdr:spPr>
        <a:xfrm>
          <a:off x="8515428" y="1352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56201</xdr:rowOff>
    </xdr:from>
    <xdr:to>
      <xdr:col>41</xdr:col>
      <xdr:colOff>101600</xdr:colOff>
      <xdr:row>77</xdr:row>
      <xdr:rowOff>157801</xdr:rowOff>
    </xdr:to>
    <xdr:sp macro="" textlink="">
      <xdr:nvSpPr>
        <xdr:cNvPr id="426" name="楕円 425"/>
        <xdr:cNvSpPr/>
      </xdr:nvSpPr>
      <xdr:spPr>
        <a:xfrm>
          <a:off x="7810500" y="132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148928</xdr:rowOff>
    </xdr:from>
    <xdr:ext cx="534377" cy="259045"/>
    <xdr:sp macro="" textlink="">
      <xdr:nvSpPr>
        <xdr:cNvPr id="427" name="テキスト ボックス 426"/>
        <xdr:cNvSpPr txBox="1"/>
      </xdr:nvSpPr>
      <xdr:spPr>
        <a:xfrm>
          <a:off x="7594111" y="133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1437</xdr:rowOff>
    </xdr:from>
    <xdr:to>
      <xdr:col>36</xdr:col>
      <xdr:colOff>165100</xdr:colOff>
      <xdr:row>76</xdr:row>
      <xdr:rowOff>103037</xdr:rowOff>
    </xdr:to>
    <xdr:sp macro="" textlink="">
      <xdr:nvSpPr>
        <xdr:cNvPr id="428" name="楕円 427"/>
        <xdr:cNvSpPr/>
      </xdr:nvSpPr>
      <xdr:spPr>
        <a:xfrm>
          <a:off x="6921500" y="130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94164</xdr:rowOff>
    </xdr:from>
    <xdr:ext cx="534377" cy="259045"/>
    <xdr:sp macro="" textlink="">
      <xdr:nvSpPr>
        <xdr:cNvPr id="429" name="テキスト ボックス 428"/>
        <xdr:cNvSpPr txBox="1"/>
      </xdr:nvSpPr>
      <xdr:spPr>
        <a:xfrm>
          <a:off x="6705111" y="131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7950</xdr:rowOff>
    </xdr:from>
    <xdr:to>
      <xdr:col>55</xdr:col>
      <xdr:colOff>0</xdr:colOff>
      <xdr:row>97</xdr:row>
      <xdr:rowOff>118244</xdr:rowOff>
    </xdr:to>
    <xdr:cxnSp macro="">
      <xdr:nvCxnSpPr>
        <xdr:cNvPr id="460" name="直線コネクタ 459"/>
        <xdr:cNvCxnSpPr/>
      </xdr:nvCxnSpPr>
      <xdr:spPr>
        <a:xfrm flipV="1">
          <a:off x="9639300" y="16638600"/>
          <a:ext cx="8382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104866</xdr:rowOff>
    </xdr:from>
    <xdr:to>
      <xdr:col>50</xdr:col>
      <xdr:colOff>114300</xdr:colOff>
      <xdr:row>97</xdr:row>
      <xdr:rowOff>118244</xdr:rowOff>
    </xdr:to>
    <xdr:cxnSp macro="">
      <xdr:nvCxnSpPr>
        <xdr:cNvPr id="463" name="直線コネクタ 462"/>
        <xdr:cNvCxnSpPr/>
      </xdr:nvCxnSpPr>
      <xdr:spPr>
        <a:xfrm>
          <a:off x="8750300" y="16735516"/>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104866</xdr:rowOff>
    </xdr:from>
    <xdr:to>
      <xdr:col>45</xdr:col>
      <xdr:colOff>177800</xdr:colOff>
      <xdr:row>98</xdr:row>
      <xdr:rowOff>22025</xdr:rowOff>
    </xdr:to>
    <xdr:cxnSp macro="">
      <xdr:nvCxnSpPr>
        <xdr:cNvPr id="466" name="直線コネクタ 465"/>
        <xdr:cNvCxnSpPr/>
      </xdr:nvCxnSpPr>
      <xdr:spPr>
        <a:xfrm flipV="1">
          <a:off x="7861300" y="16735516"/>
          <a:ext cx="889000" cy="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22025</xdr:rowOff>
    </xdr:from>
    <xdr:to>
      <xdr:col>41</xdr:col>
      <xdr:colOff>50800</xdr:colOff>
      <xdr:row>98</xdr:row>
      <xdr:rowOff>91280</xdr:rowOff>
    </xdr:to>
    <xdr:cxnSp macro="">
      <xdr:nvCxnSpPr>
        <xdr:cNvPr id="469" name="直線コネクタ 468"/>
        <xdr:cNvCxnSpPr/>
      </xdr:nvCxnSpPr>
      <xdr:spPr>
        <a:xfrm flipV="1">
          <a:off x="6972300" y="16824125"/>
          <a:ext cx="889000" cy="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128600</xdr:rowOff>
    </xdr:from>
    <xdr:to>
      <xdr:col>55</xdr:col>
      <xdr:colOff>50800</xdr:colOff>
      <xdr:row>97</xdr:row>
      <xdr:rowOff>58750</xdr:rowOff>
    </xdr:to>
    <xdr:sp macro="" textlink="">
      <xdr:nvSpPr>
        <xdr:cNvPr id="479" name="楕円 478"/>
        <xdr:cNvSpPr/>
      </xdr:nvSpPr>
      <xdr:spPr>
        <a:xfrm>
          <a:off x="104267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107027</xdr:rowOff>
    </xdr:from>
    <xdr:ext cx="534377" cy="259045"/>
    <xdr:sp macro="" textlink="">
      <xdr:nvSpPr>
        <xdr:cNvPr id="480" name="普通建設事業費 （ うち更新整備　）該当値テキスト"/>
        <xdr:cNvSpPr txBox="1"/>
      </xdr:nvSpPr>
      <xdr:spPr>
        <a:xfrm>
          <a:off x="10528300" y="165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67444</xdr:rowOff>
    </xdr:from>
    <xdr:to>
      <xdr:col>50</xdr:col>
      <xdr:colOff>165100</xdr:colOff>
      <xdr:row>97</xdr:row>
      <xdr:rowOff>169044</xdr:rowOff>
    </xdr:to>
    <xdr:sp macro="" textlink="">
      <xdr:nvSpPr>
        <xdr:cNvPr id="481" name="楕円 480"/>
        <xdr:cNvSpPr/>
      </xdr:nvSpPr>
      <xdr:spPr>
        <a:xfrm>
          <a:off x="9588500" y="166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160171</xdr:rowOff>
    </xdr:from>
    <xdr:ext cx="534377" cy="259045"/>
    <xdr:sp macro="" textlink="">
      <xdr:nvSpPr>
        <xdr:cNvPr id="482" name="テキスト ボックス 481"/>
        <xdr:cNvSpPr txBox="1"/>
      </xdr:nvSpPr>
      <xdr:spPr>
        <a:xfrm>
          <a:off x="9372111" y="167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54066</xdr:rowOff>
    </xdr:from>
    <xdr:to>
      <xdr:col>46</xdr:col>
      <xdr:colOff>38100</xdr:colOff>
      <xdr:row>97</xdr:row>
      <xdr:rowOff>155666</xdr:rowOff>
    </xdr:to>
    <xdr:sp macro="" textlink="">
      <xdr:nvSpPr>
        <xdr:cNvPr id="483" name="楕円 482"/>
        <xdr:cNvSpPr/>
      </xdr:nvSpPr>
      <xdr:spPr>
        <a:xfrm>
          <a:off x="8699500" y="166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146793</xdr:rowOff>
    </xdr:from>
    <xdr:ext cx="534377" cy="259045"/>
    <xdr:sp macro="" textlink="">
      <xdr:nvSpPr>
        <xdr:cNvPr id="484" name="テキスト ボックス 483"/>
        <xdr:cNvSpPr txBox="1"/>
      </xdr:nvSpPr>
      <xdr:spPr>
        <a:xfrm>
          <a:off x="8483111" y="167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142675</xdr:rowOff>
    </xdr:from>
    <xdr:to>
      <xdr:col>41</xdr:col>
      <xdr:colOff>101600</xdr:colOff>
      <xdr:row>98</xdr:row>
      <xdr:rowOff>72825</xdr:rowOff>
    </xdr:to>
    <xdr:sp macro="" textlink="">
      <xdr:nvSpPr>
        <xdr:cNvPr id="485" name="楕円 484"/>
        <xdr:cNvSpPr/>
      </xdr:nvSpPr>
      <xdr:spPr>
        <a:xfrm>
          <a:off x="7810500" y="167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63952</xdr:rowOff>
    </xdr:from>
    <xdr:ext cx="534377" cy="259045"/>
    <xdr:sp macro="" textlink="">
      <xdr:nvSpPr>
        <xdr:cNvPr id="486" name="テキスト ボックス 485"/>
        <xdr:cNvSpPr txBox="1"/>
      </xdr:nvSpPr>
      <xdr:spPr>
        <a:xfrm>
          <a:off x="7594111" y="168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40480</xdr:rowOff>
    </xdr:from>
    <xdr:to>
      <xdr:col>36</xdr:col>
      <xdr:colOff>165100</xdr:colOff>
      <xdr:row>98</xdr:row>
      <xdr:rowOff>142080</xdr:rowOff>
    </xdr:to>
    <xdr:sp macro="" textlink="">
      <xdr:nvSpPr>
        <xdr:cNvPr id="487" name="楕円 486"/>
        <xdr:cNvSpPr/>
      </xdr:nvSpPr>
      <xdr:spPr>
        <a:xfrm>
          <a:off x="6921500" y="168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133207</xdr:rowOff>
    </xdr:from>
    <xdr:ext cx="534377" cy="259045"/>
    <xdr:sp macro="" textlink="">
      <xdr:nvSpPr>
        <xdr:cNvPr id="488" name="テキスト ボックス 487"/>
        <xdr:cNvSpPr txBox="1"/>
      </xdr:nvSpPr>
      <xdr:spPr>
        <a:xfrm>
          <a:off x="6705111" y="169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141401</xdr:rowOff>
    </xdr:from>
    <xdr:to>
      <xdr:col>85</xdr:col>
      <xdr:colOff>127000</xdr:colOff>
      <xdr:row>38</xdr:row>
      <xdr:rowOff>163347</xdr:rowOff>
    </xdr:to>
    <xdr:cxnSp macro="">
      <xdr:nvCxnSpPr>
        <xdr:cNvPr id="517" name="直線コネクタ 516"/>
        <xdr:cNvCxnSpPr/>
      </xdr:nvCxnSpPr>
      <xdr:spPr>
        <a:xfrm flipV="1">
          <a:off x="15481300" y="6656501"/>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163347</xdr:rowOff>
    </xdr:from>
    <xdr:to>
      <xdr:col>81</xdr:col>
      <xdr:colOff>50800</xdr:colOff>
      <xdr:row>39</xdr:row>
      <xdr:rowOff>36805</xdr:rowOff>
    </xdr:to>
    <xdr:cxnSp macro="">
      <xdr:nvCxnSpPr>
        <xdr:cNvPr id="520" name="直線コネクタ 519"/>
        <xdr:cNvCxnSpPr/>
      </xdr:nvCxnSpPr>
      <xdr:spPr>
        <a:xfrm flipV="1">
          <a:off x="14592300" y="6678447"/>
          <a:ext cx="889000" cy="4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21692</xdr:rowOff>
    </xdr:from>
    <xdr:to>
      <xdr:col>76</xdr:col>
      <xdr:colOff>114300</xdr:colOff>
      <xdr:row>39</xdr:row>
      <xdr:rowOff>36805</xdr:rowOff>
    </xdr:to>
    <xdr:cxnSp macro="">
      <xdr:nvCxnSpPr>
        <xdr:cNvPr id="523" name="直線コネクタ 522"/>
        <xdr:cNvCxnSpPr/>
      </xdr:nvCxnSpPr>
      <xdr:spPr>
        <a:xfrm>
          <a:off x="13703300" y="670824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21692</xdr:rowOff>
    </xdr:from>
    <xdr:to>
      <xdr:col>71</xdr:col>
      <xdr:colOff>177800</xdr:colOff>
      <xdr:row>39</xdr:row>
      <xdr:rowOff>29946</xdr:rowOff>
    </xdr:to>
    <xdr:cxnSp macro="">
      <xdr:nvCxnSpPr>
        <xdr:cNvPr id="526" name="直線コネクタ 525"/>
        <xdr:cNvCxnSpPr/>
      </xdr:nvCxnSpPr>
      <xdr:spPr>
        <a:xfrm flipV="1">
          <a:off x="12814300" y="6708242"/>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90601</xdr:rowOff>
    </xdr:from>
    <xdr:to>
      <xdr:col>85</xdr:col>
      <xdr:colOff>177800</xdr:colOff>
      <xdr:row>39</xdr:row>
      <xdr:rowOff>20751</xdr:rowOff>
    </xdr:to>
    <xdr:sp macro="" textlink="">
      <xdr:nvSpPr>
        <xdr:cNvPr id="536" name="楕円 535"/>
        <xdr:cNvSpPr/>
      </xdr:nvSpPr>
      <xdr:spPr>
        <a:xfrm>
          <a:off x="16268700" y="66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27829</xdr:rowOff>
    </xdr:from>
    <xdr:ext cx="469744" cy="259045"/>
    <xdr:sp macro="" textlink="">
      <xdr:nvSpPr>
        <xdr:cNvPr id="537" name="災害復旧事業費該当値テキスト"/>
        <xdr:cNvSpPr txBox="1"/>
      </xdr:nvSpPr>
      <xdr:spPr>
        <a:xfrm>
          <a:off x="16370300" y="654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112547</xdr:rowOff>
    </xdr:from>
    <xdr:to>
      <xdr:col>81</xdr:col>
      <xdr:colOff>101600</xdr:colOff>
      <xdr:row>39</xdr:row>
      <xdr:rowOff>42697</xdr:rowOff>
    </xdr:to>
    <xdr:sp macro="" textlink="">
      <xdr:nvSpPr>
        <xdr:cNvPr id="538" name="楕円 537"/>
        <xdr:cNvSpPr/>
      </xdr:nvSpPr>
      <xdr:spPr>
        <a:xfrm>
          <a:off x="15430500" y="66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33824</xdr:rowOff>
    </xdr:from>
    <xdr:ext cx="469744" cy="259045"/>
    <xdr:sp macro="" textlink="">
      <xdr:nvSpPr>
        <xdr:cNvPr id="539" name="テキスト ボックス 538"/>
        <xdr:cNvSpPr txBox="1"/>
      </xdr:nvSpPr>
      <xdr:spPr>
        <a:xfrm>
          <a:off x="15246428" y="67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157455</xdr:rowOff>
    </xdr:from>
    <xdr:to>
      <xdr:col>76</xdr:col>
      <xdr:colOff>165100</xdr:colOff>
      <xdr:row>39</xdr:row>
      <xdr:rowOff>87605</xdr:rowOff>
    </xdr:to>
    <xdr:sp macro="" textlink="">
      <xdr:nvSpPr>
        <xdr:cNvPr id="540" name="楕円 539"/>
        <xdr:cNvSpPr/>
      </xdr:nvSpPr>
      <xdr:spPr>
        <a:xfrm>
          <a:off x="14541500" y="6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78732</xdr:rowOff>
    </xdr:from>
    <xdr:ext cx="378565" cy="259045"/>
    <xdr:sp macro="" textlink="">
      <xdr:nvSpPr>
        <xdr:cNvPr id="541" name="テキスト ボックス 540"/>
        <xdr:cNvSpPr txBox="1"/>
      </xdr:nvSpPr>
      <xdr:spPr>
        <a:xfrm>
          <a:off x="14403017" y="67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142342</xdr:rowOff>
    </xdr:from>
    <xdr:to>
      <xdr:col>72</xdr:col>
      <xdr:colOff>38100</xdr:colOff>
      <xdr:row>39</xdr:row>
      <xdr:rowOff>72492</xdr:rowOff>
    </xdr:to>
    <xdr:sp macro="" textlink="">
      <xdr:nvSpPr>
        <xdr:cNvPr id="542" name="楕円 541"/>
        <xdr:cNvSpPr/>
      </xdr:nvSpPr>
      <xdr:spPr>
        <a:xfrm>
          <a:off x="13652500" y="6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63619</xdr:rowOff>
    </xdr:from>
    <xdr:ext cx="469744" cy="259045"/>
    <xdr:sp macro="" textlink="">
      <xdr:nvSpPr>
        <xdr:cNvPr id="543" name="テキスト ボックス 542"/>
        <xdr:cNvSpPr txBox="1"/>
      </xdr:nvSpPr>
      <xdr:spPr>
        <a:xfrm>
          <a:off x="13468428" y="67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150596</xdr:rowOff>
    </xdr:from>
    <xdr:to>
      <xdr:col>67</xdr:col>
      <xdr:colOff>101600</xdr:colOff>
      <xdr:row>39</xdr:row>
      <xdr:rowOff>80746</xdr:rowOff>
    </xdr:to>
    <xdr:sp macro="" textlink="">
      <xdr:nvSpPr>
        <xdr:cNvPr id="544" name="楕円 543"/>
        <xdr:cNvSpPr/>
      </xdr:nvSpPr>
      <xdr:spPr>
        <a:xfrm>
          <a:off x="12763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71873</xdr:rowOff>
    </xdr:from>
    <xdr:ext cx="469744" cy="259045"/>
    <xdr:sp macro="" textlink="">
      <xdr:nvSpPr>
        <xdr:cNvPr id="545" name="テキスト ボックス 544"/>
        <xdr:cNvSpPr txBox="1"/>
      </xdr:nvSpPr>
      <xdr:spPr>
        <a:xfrm>
          <a:off x="12579428" y="67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24140</xdr:rowOff>
    </xdr:from>
    <xdr:to>
      <xdr:col>85</xdr:col>
      <xdr:colOff>127000</xdr:colOff>
      <xdr:row>78</xdr:row>
      <xdr:rowOff>29435</xdr:rowOff>
    </xdr:to>
    <xdr:cxnSp macro="">
      <xdr:nvCxnSpPr>
        <xdr:cNvPr id="631" name="直線コネクタ 630"/>
        <xdr:cNvCxnSpPr/>
      </xdr:nvCxnSpPr>
      <xdr:spPr>
        <a:xfrm>
          <a:off x="15481300" y="13397240"/>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24140</xdr:rowOff>
    </xdr:from>
    <xdr:to>
      <xdr:col>81</xdr:col>
      <xdr:colOff>50800</xdr:colOff>
      <xdr:row>78</xdr:row>
      <xdr:rowOff>27904</xdr:rowOff>
    </xdr:to>
    <xdr:cxnSp macro="">
      <xdr:nvCxnSpPr>
        <xdr:cNvPr id="634" name="直線コネクタ 633"/>
        <xdr:cNvCxnSpPr/>
      </xdr:nvCxnSpPr>
      <xdr:spPr>
        <a:xfrm flipV="1">
          <a:off x="14592300" y="1339724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27904</xdr:rowOff>
    </xdr:from>
    <xdr:to>
      <xdr:col>76</xdr:col>
      <xdr:colOff>114300</xdr:colOff>
      <xdr:row>78</xdr:row>
      <xdr:rowOff>51202</xdr:rowOff>
    </xdr:to>
    <xdr:cxnSp macro="">
      <xdr:nvCxnSpPr>
        <xdr:cNvPr id="637" name="直線コネクタ 636"/>
        <xdr:cNvCxnSpPr/>
      </xdr:nvCxnSpPr>
      <xdr:spPr>
        <a:xfrm flipV="1">
          <a:off x="13703300" y="1340100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45205</xdr:rowOff>
    </xdr:from>
    <xdr:to>
      <xdr:col>71</xdr:col>
      <xdr:colOff>177800</xdr:colOff>
      <xdr:row>78</xdr:row>
      <xdr:rowOff>51202</xdr:rowOff>
    </xdr:to>
    <xdr:cxnSp macro="">
      <xdr:nvCxnSpPr>
        <xdr:cNvPr id="640" name="直線コネクタ 639"/>
        <xdr:cNvCxnSpPr/>
      </xdr:nvCxnSpPr>
      <xdr:spPr>
        <a:xfrm>
          <a:off x="12814300" y="13418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150085</xdr:rowOff>
    </xdr:from>
    <xdr:to>
      <xdr:col>85</xdr:col>
      <xdr:colOff>177800</xdr:colOff>
      <xdr:row>78</xdr:row>
      <xdr:rowOff>80235</xdr:rowOff>
    </xdr:to>
    <xdr:sp macro="" textlink="">
      <xdr:nvSpPr>
        <xdr:cNvPr id="650" name="楕円 649"/>
        <xdr:cNvSpPr/>
      </xdr:nvSpPr>
      <xdr:spPr>
        <a:xfrm>
          <a:off x="16268700" y="133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65012</xdr:rowOff>
    </xdr:from>
    <xdr:ext cx="534377" cy="259045"/>
    <xdr:sp macro="" textlink="">
      <xdr:nvSpPr>
        <xdr:cNvPr id="651" name="公債費該当値テキスト"/>
        <xdr:cNvSpPr txBox="1"/>
      </xdr:nvSpPr>
      <xdr:spPr>
        <a:xfrm>
          <a:off x="16370300" y="1326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144790</xdr:rowOff>
    </xdr:from>
    <xdr:to>
      <xdr:col>81</xdr:col>
      <xdr:colOff>101600</xdr:colOff>
      <xdr:row>78</xdr:row>
      <xdr:rowOff>74940</xdr:rowOff>
    </xdr:to>
    <xdr:sp macro="" textlink="">
      <xdr:nvSpPr>
        <xdr:cNvPr id="652" name="楕円 651"/>
        <xdr:cNvSpPr/>
      </xdr:nvSpPr>
      <xdr:spPr>
        <a:xfrm>
          <a:off x="15430500" y="1334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66067</xdr:rowOff>
    </xdr:from>
    <xdr:ext cx="534377" cy="259045"/>
    <xdr:sp macro="" textlink="">
      <xdr:nvSpPr>
        <xdr:cNvPr id="653" name="テキスト ボックス 652"/>
        <xdr:cNvSpPr txBox="1"/>
      </xdr:nvSpPr>
      <xdr:spPr>
        <a:xfrm>
          <a:off x="15214111" y="1343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148554</xdr:rowOff>
    </xdr:from>
    <xdr:to>
      <xdr:col>76</xdr:col>
      <xdr:colOff>165100</xdr:colOff>
      <xdr:row>78</xdr:row>
      <xdr:rowOff>78704</xdr:rowOff>
    </xdr:to>
    <xdr:sp macro="" textlink="">
      <xdr:nvSpPr>
        <xdr:cNvPr id="654" name="楕円 653"/>
        <xdr:cNvSpPr/>
      </xdr:nvSpPr>
      <xdr:spPr>
        <a:xfrm>
          <a:off x="145415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69831</xdr:rowOff>
    </xdr:from>
    <xdr:ext cx="534377" cy="259045"/>
    <xdr:sp macro="" textlink="">
      <xdr:nvSpPr>
        <xdr:cNvPr id="655" name="テキスト ボックス 654"/>
        <xdr:cNvSpPr txBox="1"/>
      </xdr:nvSpPr>
      <xdr:spPr>
        <a:xfrm>
          <a:off x="14325111" y="134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402</xdr:rowOff>
    </xdr:from>
    <xdr:to>
      <xdr:col>72</xdr:col>
      <xdr:colOff>38100</xdr:colOff>
      <xdr:row>78</xdr:row>
      <xdr:rowOff>102002</xdr:rowOff>
    </xdr:to>
    <xdr:sp macro="" textlink="">
      <xdr:nvSpPr>
        <xdr:cNvPr id="656" name="楕円 655"/>
        <xdr:cNvSpPr/>
      </xdr:nvSpPr>
      <xdr:spPr>
        <a:xfrm>
          <a:off x="13652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93129</xdr:rowOff>
    </xdr:from>
    <xdr:ext cx="534377" cy="259045"/>
    <xdr:sp macro="" textlink="">
      <xdr:nvSpPr>
        <xdr:cNvPr id="657" name="テキスト ボックス 656"/>
        <xdr:cNvSpPr txBox="1"/>
      </xdr:nvSpPr>
      <xdr:spPr>
        <a:xfrm>
          <a:off x="13436111" y="134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165855</xdr:rowOff>
    </xdr:from>
    <xdr:to>
      <xdr:col>67</xdr:col>
      <xdr:colOff>101600</xdr:colOff>
      <xdr:row>78</xdr:row>
      <xdr:rowOff>96005</xdr:rowOff>
    </xdr:to>
    <xdr:sp macro="" textlink="">
      <xdr:nvSpPr>
        <xdr:cNvPr id="658" name="楕円 657"/>
        <xdr:cNvSpPr/>
      </xdr:nvSpPr>
      <xdr:spPr>
        <a:xfrm>
          <a:off x="12763500" y="133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87132</xdr:rowOff>
    </xdr:from>
    <xdr:ext cx="534377" cy="259045"/>
    <xdr:sp macro="" textlink="">
      <xdr:nvSpPr>
        <xdr:cNvPr id="659" name="テキスト ボックス 658"/>
        <xdr:cNvSpPr txBox="1"/>
      </xdr:nvSpPr>
      <xdr:spPr>
        <a:xfrm>
          <a:off x="12547111" y="134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127778</xdr:rowOff>
    </xdr:from>
    <xdr:to>
      <xdr:col>85</xdr:col>
      <xdr:colOff>127000</xdr:colOff>
      <xdr:row>97</xdr:row>
      <xdr:rowOff>161068</xdr:rowOff>
    </xdr:to>
    <xdr:cxnSp macro="">
      <xdr:nvCxnSpPr>
        <xdr:cNvPr id="684" name="直線コネクタ 683"/>
        <xdr:cNvCxnSpPr/>
      </xdr:nvCxnSpPr>
      <xdr:spPr>
        <a:xfrm flipV="1">
          <a:off x="15481300" y="16758428"/>
          <a:ext cx="838200" cy="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142449</xdr:rowOff>
    </xdr:from>
    <xdr:to>
      <xdr:col>81</xdr:col>
      <xdr:colOff>50800</xdr:colOff>
      <xdr:row>97</xdr:row>
      <xdr:rowOff>161068</xdr:rowOff>
    </xdr:to>
    <xdr:cxnSp macro="">
      <xdr:nvCxnSpPr>
        <xdr:cNvPr id="687" name="直線コネクタ 686"/>
        <xdr:cNvCxnSpPr/>
      </xdr:nvCxnSpPr>
      <xdr:spPr>
        <a:xfrm>
          <a:off x="14592300" y="16773099"/>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4358</xdr:rowOff>
    </xdr:from>
    <xdr:to>
      <xdr:col>76</xdr:col>
      <xdr:colOff>114300</xdr:colOff>
      <xdr:row>97</xdr:row>
      <xdr:rowOff>142449</xdr:rowOff>
    </xdr:to>
    <xdr:cxnSp macro="">
      <xdr:nvCxnSpPr>
        <xdr:cNvPr id="690" name="直線コネクタ 689"/>
        <xdr:cNvCxnSpPr/>
      </xdr:nvCxnSpPr>
      <xdr:spPr>
        <a:xfrm>
          <a:off x="13703300" y="16463558"/>
          <a:ext cx="889000" cy="30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4358</xdr:rowOff>
    </xdr:from>
    <xdr:to>
      <xdr:col>71</xdr:col>
      <xdr:colOff>177800</xdr:colOff>
      <xdr:row>97</xdr:row>
      <xdr:rowOff>75761</xdr:rowOff>
    </xdr:to>
    <xdr:cxnSp macro="">
      <xdr:nvCxnSpPr>
        <xdr:cNvPr id="693" name="直線コネクタ 692"/>
        <xdr:cNvCxnSpPr/>
      </xdr:nvCxnSpPr>
      <xdr:spPr>
        <a:xfrm flipV="1">
          <a:off x="12814300" y="16463558"/>
          <a:ext cx="889000" cy="2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76978</xdr:rowOff>
    </xdr:from>
    <xdr:to>
      <xdr:col>85</xdr:col>
      <xdr:colOff>177800</xdr:colOff>
      <xdr:row>98</xdr:row>
      <xdr:rowOff>7128</xdr:rowOff>
    </xdr:to>
    <xdr:sp macro="" textlink="">
      <xdr:nvSpPr>
        <xdr:cNvPr id="703" name="楕円 702"/>
        <xdr:cNvSpPr/>
      </xdr:nvSpPr>
      <xdr:spPr>
        <a:xfrm>
          <a:off x="16268700" y="167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110268</xdr:rowOff>
    </xdr:from>
    <xdr:to>
      <xdr:col>81</xdr:col>
      <xdr:colOff>101600</xdr:colOff>
      <xdr:row>98</xdr:row>
      <xdr:rowOff>40418</xdr:rowOff>
    </xdr:to>
    <xdr:sp macro="" textlink="">
      <xdr:nvSpPr>
        <xdr:cNvPr id="705" name="楕円 704"/>
        <xdr:cNvSpPr/>
      </xdr:nvSpPr>
      <xdr:spPr>
        <a:xfrm>
          <a:off x="15430500" y="167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31545</xdr:rowOff>
    </xdr:from>
    <xdr:ext cx="469744" cy="259045"/>
    <xdr:sp macro="" textlink="">
      <xdr:nvSpPr>
        <xdr:cNvPr id="706" name="テキスト ボックス 705"/>
        <xdr:cNvSpPr txBox="1"/>
      </xdr:nvSpPr>
      <xdr:spPr>
        <a:xfrm>
          <a:off x="15246428" y="168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91649</xdr:rowOff>
    </xdr:from>
    <xdr:to>
      <xdr:col>76</xdr:col>
      <xdr:colOff>165100</xdr:colOff>
      <xdr:row>98</xdr:row>
      <xdr:rowOff>21799</xdr:rowOff>
    </xdr:to>
    <xdr:sp macro="" textlink="">
      <xdr:nvSpPr>
        <xdr:cNvPr id="707" name="楕円 706"/>
        <xdr:cNvSpPr/>
      </xdr:nvSpPr>
      <xdr:spPr>
        <a:xfrm>
          <a:off x="14541500" y="167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12926</xdr:rowOff>
    </xdr:from>
    <xdr:ext cx="469744" cy="259045"/>
    <xdr:sp macro="" textlink="">
      <xdr:nvSpPr>
        <xdr:cNvPr id="708" name="テキスト ボックス 707"/>
        <xdr:cNvSpPr txBox="1"/>
      </xdr:nvSpPr>
      <xdr:spPr>
        <a:xfrm>
          <a:off x="14357428" y="1681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125008</xdr:rowOff>
    </xdr:from>
    <xdr:to>
      <xdr:col>72</xdr:col>
      <xdr:colOff>38100</xdr:colOff>
      <xdr:row>96</xdr:row>
      <xdr:rowOff>55158</xdr:rowOff>
    </xdr:to>
    <xdr:sp macro="" textlink="">
      <xdr:nvSpPr>
        <xdr:cNvPr id="709" name="楕円 708"/>
        <xdr:cNvSpPr/>
      </xdr:nvSpPr>
      <xdr:spPr>
        <a:xfrm>
          <a:off x="13652500" y="164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71685</xdr:rowOff>
    </xdr:from>
    <xdr:ext cx="534377" cy="259045"/>
    <xdr:sp macro="" textlink="">
      <xdr:nvSpPr>
        <xdr:cNvPr id="710" name="テキスト ボックス 709"/>
        <xdr:cNvSpPr txBox="1"/>
      </xdr:nvSpPr>
      <xdr:spPr>
        <a:xfrm>
          <a:off x="13436111" y="161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24961</xdr:rowOff>
    </xdr:from>
    <xdr:to>
      <xdr:col>67</xdr:col>
      <xdr:colOff>101600</xdr:colOff>
      <xdr:row>97</xdr:row>
      <xdr:rowOff>126561</xdr:rowOff>
    </xdr:to>
    <xdr:sp macro="" textlink="">
      <xdr:nvSpPr>
        <xdr:cNvPr id="711" name="楕円 710"/>
        <xdr:cNvSpPr/>
      </xdr:nvSpPr>
      <xdr:spPr>
        <a:xfrm>
          <a:off x="12763500" y="166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117688</xdr:rowOff>
    </xdr:from>
    <xdr:ext cx="534377" cy="259045"/>
    <xdr:sp macro="" textlink="">
      <xdr:nvSpPr>
        <xdr:cNvPr id="712" name="テキスト ボックス 711"/>
        <xdr:cNvSpPr txBox="1"/>
      </xdr:nvSpPr>
      <xdr:spPr>
        <a:xfrm>
          <a:off x="12547111" y="167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105829</xdr:rowOff>
    </xdr:from>
    <xdr:to>
      <xdr:col>116</xdr:col>
      <xdr:colOff>63500</xdr:colOff>
      <xdr:row>37</xdr:row>
      <xdr:rowOff>119583</xdr:rowOff>
    </xdr:to>
    <xdr:cxnSp macro="">
      <xdr:nvCxnSpPr>
        <xdr:cNvPr id="741" name="直線コネクタ 740"/>
        <xdr:cNvCxnSpPr/>
      </xdr:nvCxnSpPr>
      <xdr:spPr>
        <a:xfrm flipV="1">
          <a:off x="21323300" y="6449479"/>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119583</xdr:rowOff>
    </xdr:from>
    <xdr:to>
      <xdr:col>111</xdr:col>
      <xdr:colOff>177800</xdr:colOff>
      <xdr:row>37</xdr:row>
      <xdr:rowOff>132766</xdr:rowOff>
    </xdr:to>
    <xdr:cxnSp macro="">
      <xdr:nvCxnSpPr>
        <xdr:cNvPr id="744" name="直線コネクタ 743"/>
        <xdr:cNvCxnSpPr/>
      </xdr:nvCxnSpPr>
      <xdr:spPr>
        <a:xfrm flipV="1">
          <a:off x="20434300" y="6463233"/>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132766</xdr:rowOff>
    </xdr:from>
    <xdr:to>
      <xdr:col>107</xdr:col>
      <xdr:colOff>50800</xdr:colOff>
      <xdr:row>37</xdr:row>
      <xdr:rowOff>152006</xdr:rowOff>
    </xdr:to>
    <xdr:cxnSp macro="">
      <xdr:nvCxnSpPr>
        <xdr:cNvPr id="747" name="直線コネクタ 746"/>
        <xdr:cNvCxnSpPr/>
      </xdr:nvCxnSpPr>
      <xdr:spPr>
        <a:xfrm flipV="1">
          <a:off x="19545300" y="6476416"/>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152006</xdr:rowOff>
    </xdr:from>
    <xdr:to>
      <xdr:col>102</xdr:col>
      <xdr:colOff>114300</xdr:colOff>
      <xdr:row>38</xdr:row>
      <xdr:rowOff>9360</xdr:rowOff>
    </xdr:to>
    <xdr:cxnSp macro="">
      <xdr:nvCxnSpPr>
        <xdr:cNvPr id="750" name="直線コネクタ 749"/>
        <xdr:cNvCxnSpPr/>
      </xdr:nvCxnSpPr>
      <xdr:spPr>
        <a:xfrm flipV="1">
          <a:off x="18656300" y="649565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55029</xdr:rowOff>
    </xdr:from>
    <xdr:to>
      <xdr:col>116</xdr:col>
      <xdr:colOff>114300</xdr:colOff>
      <xdr:row>37</xdr:row>
      <xdr:rowOff>156629</xdr:rowOff>
    </xdr:to>
    <xdr:sp macro="" textlink="">
      <xdr:nvSpPr>
        <xdr:cNvPr id="760" name="楕円 759"/>
        <xdr:cNvSpPr/>
      </xdr:nvSpPr>
      <xdr:spPr>
        <a:xfrm>
          <a:off x="221107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77906</xdr:rowOff>
    </xdr:from>
    <xdr:ext cx="469744" cy="259045"/>
    <xdr:sp macro="" textlink="">
      <xdr:nvSpPr>
        <xdr:cNvPr id="761" name="投資及び出資金該当値テキスト"/>
        <xdr:cNvSpPr txBox="1"/>
      </xdr:nvSpPr>
      <xdr:spPr>
        <a:xfrm>
          <a:off x="22212300" y="62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68783</xdr:rowOff>
    </xdr:from>
    <xdr:to>
      <xdr:col>112</xdr:col>
      <xdr:colOff>38100</xdr:colOff>
      <xdr:row>37</xdr:row>
      <xdr:rowOff>170383</xdr:rowOff>
    </xdr:to>
    <xdr:sp macro="" textlink="">
      <xdr:nvSpPr>
        <xdr:cNvPr id="762" name="楕円 761"/>
        <xdr:cNvSpPr/>
      </xdr:nvSpPr>
      <xdr:spPr>
        <a:xfrm>
          <a:off x="21272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15460</xdr:rowOff>
    </xdr:from>
    <xdr:ext cx="469744" cy="259045"/>
    <xdr:sp macro="" textlink="">
      <xdr:nvSpPr>
        <xdr:cNvPr id="763" name="テキスト ボックス 762"/>
        <xdr:cNvSpPr txBox="1"/>
      </xdr:nvSpPr>
      <xdr:spPr>
        <a:xfrm>
          <a:off x="21088428" y="61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81966</xdr:rowOff>
    </xdr:from>
    <xdr:to>
      <xdr:col>107</xdr:col>
      <xdr:colOff>101600</xdr:colOff>
      <xdr:row>38</xdr:row>
      <xdr:rowOff>12116</xdr:rowOff>
    </xdr:to>
    <xdr:sp macro="" textlink="">
      <xdr:nvSpPr>
        <xdr:cNvPr id="764" name="楕円 763"/>
        <xdr:cNvSpPr/>
      </xdr:nvSpPr>
      <xdr:spPr>
        <a:xfrm>
          <a:off x="20383500" y="6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28643</xdr:rowOff>
    </xdr:from>
    <xdr:ext cx="469744" cy="259045"/>
    <xdr:sp macro="" textlink="">
      <xdr:nvSpPr>
        <xdr:cNvPr id="765" name="テキスト ボックス 764"/>
        <xdr:cNvSpPr txBox="1"/>
      </xdr:nvSpPr>
      <xdr:spPr>
        <a:xfrm>
          <a:off x="20199428" y="62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101206</xdr:rowOff>
    </xdr:from>
    <xdr:to>
      <xdr:col>102</xdr:col>
      <xdr:colOff>165100</xdr:colOff>
      <xdr:row>38</xdr:row>
      <xdr:rowOff>31356</xdr:rowOff>
    </xdr:to>
    <xdr:sp macro="" textlink="">
      <xdr:nvSpPr>
        <xdr:cNvPr id="766" name="楕円 765"/>
        <xdr:cNvSpPr/>
      </xdr:nvSpPr>
      <xdr:spPr>
        <a:xfrm>
          <a:off x="194945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47883</xdr:rowOff>
    </xdr:from>
    <xdr:ext cx="469744" cy="259045"/>
    <xdr:sp macro="" textlink="">
      <xdr:nvSpPr>
        <xdr:cNvPr id="767" name="テキスト ボックス 766"/>
        <xdr:cNvSpPr txBox="1"/>
      </xdr:nvSpPr>
      <xdr:spPr>
        <a:xfrm>
          <a:off x="19310428" y="62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130010</xdr:rowOff>
    </xdr:from>
    <xdr:to>
      <xdr:col>98</xdr:col>
      <xdr:colOff>38100</xdr:colOff>
      <xdr:row>38</xdr:row>
      <xdr:rowOff>60160</xdr:rowOff>
    </xdr:to>
    <xdr:sp macro="" textlink="">
      <xdr:nvSpPr>
        <xdr:cNvPr id="768" name="楕円 767"/>
        <xdr:cNvSpPr/>
      </xdr:nvSpPr>
      <xdr:spPr>
        <a:xfrm>
          <a:off x="18605500" y="6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76687</xdr:rowOff>
    </xdr:from>
    <xdr:ext cx="469744" cy="259045"/>
    <xdr:sp macro="" textlink="">
      <xdr:nvSpPr>
        <xdr:cNvPr id="769" name="テキスト ボックス 768"/>
        <xdr:cNvSpPr txBox="1"/>
      </xdr:nvSpPr>
      <xdr:spPr>
        <a:xfrm>
          <a:off x="18421428" y="62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98666</xdr:rowOff>
    </xdr:from>
    <xdr:to>
      <xdr:col>116</xdr:col>
      <xdr:colOff>63500</xdr:colOff>
      <xdr:row>58</xdr:row>
      <xdr:rowOff>98803</xdr:rowOff>
    </xdr:to>
    <xdr:cxnSp macro="">
      <xdr:nvCxnSpPr>
        <xdr:cNvPr id="796" name="直線コネクタ 795"/>
        <xdr:cNvCxnSpPr/>
      </xdr:nvCxnSpPr>
      <xdr:spPr>
        <a:xfrm>
          <a:off x="21323300" y="1004276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98666</xdr:rowOff>
    </xdr:from>
    <xdr:to>
      <xdr:col>111</xdr:col>
      <xdr:colOff>177800</xdr:colOff>
      <xdr:row>58</xdr:row>
      <xdr:rowOff>99261</xdr:rowOff>
    </xdr:to>
    <xdr:cxnSp macro="">
      <xdr:nvCxnSpPr>
        <xdr:cNvPr id="799" name="直線コネクタ 798"/>
        <xdr:cNvCxnSpPr/>
      </xdr:nvCxnSpPr>
      <xdr:spPr>
        <a:xfrm flipV="1">
          <a:off x="20434300" y="1004276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99261</xdr:rowOff>
    </xdr:from>
    <xdr:to>
      <xdr:col>107</xdr:col>
      <xdr:colOff>50800</xdr:colOff>
      <xdr:row>58</xdr:row>
      <xdr:rowOff>99489</xdr:rowOff>
    </xdr:to>
    <xdr:cxnSp macro="">
      <xdr:nvCxnSpPr>
        <xdr:cNvPr id="802" name="直線コネクタ 801"/>
        <xdr:cNvCxnSpPr/>
      </xdr:nvCxnSpPr>
      <xdr:spPr>
        <a:xfrm flipV="1">
          <a:off x="19545300" y="1004336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99489</xdr:rowOff>
    </xdr:from>
    <xdr:to>
      <xdr:col>102</xdr:col>
      <xdr:colOff>114300</xdr:colOff>
      <xdr:row>58</xdr:row>
      <xdr:rowOff>99947</xdr:rowOff>
    </xdr:to>
    <xdr:cxnSp macro="">
      <xdr:nvCxnSpPr>
        <xdr:cNvPr id="805" name="直線コネクタ 804"/>
        <xdr:cNvCxnSpPr/>
      </xdr:nvCxnSpPr>
      <xdr:spPr>
        <a:xfrm flipV="1">
          <a:off x="18656300" y="100435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48003</xdr:rowOff>
    </xdr:from>
    <xdr:to>
      <xdr:col>116</xdr:col>
      <xdr:colOff>114300</xdr:colOff>
      <xdr:row>58</xdr:row>
      <xdr:rowOff>149603</xdr:rowOff>
    </xdr:to>
    <xdr:sp macro="" textlink="">
      <xdr:nvSpPr>
        <xdr:cNvPr id="815" name="楕円 814"/>
        <xdr:cNvSpPr/>
      </xdr:nvSpPr>
      <xdr:spPr>
        <a:xfrm>
          <a:off x="22110700" y="99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134380</xdr:rowOff>
    </xdr:from>
    <xdr:ext cx="469744" cy="259045"/>
    <xdr:sp macro="" textlink="">
      <xdr:nvSpPr>
        <xdr:cNvPr id="816" name="貸付金該当値テキスト"/>
        <xdr:cNvSpPr txBox="1"/>
      </xdr:nvSpPr>
      <xdr:spPr>
        <a:xfrm>
          <a:off x="22212300" y="990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47866</xdr:rowOff>
    </xdr:from>
    <xdr:to>
      <xdr:col>112</xdr:col>
      <xdr:colOff>38100</xdr:colOff>
      <xdr:row>58</xdr:row>
      <xdr:rowOff>149466</xdr:rowOff>
    </xdr:to>
    <xdr:sp macro="" textlink="">
      <xdr:nvSpPr>
        <xdr:cNvPr id="817" name="楕円 816"/>
        <xdr:cNvSpPr/>
      </xdr:nvSpPr>
      <xdr:spPr>
        <a:xfrm>
          <a:off x="21272500" y="99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140593</xdr:rowOff>
    </xdr:from>
    <xdr:ext cx="469744" cy="259045"/>
    <xdr:sp macro="" textlink="">
      <xdr:nvSpPr>
        <xdr:cNvPr id="818" name="テキスト ボックス 817"/>
        <xdr:cNvSpPr txBox="1"/>
      </xdr:nvSpPr>
      <xdr:spPr>
        <a:xfrm>
          <a:off x="21088428" y="1008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48461</xdr:rowOff>
    </xdr:from>
    <xdr:to>
      <xdr:col>107</xdr:col>
      <xdr:colOff>101600</xdr:colOff>
      <xdr:row>58</xdr:row>
      <xdr:rowOff>150061</xdr:rowOff>
    </xdr:to>
    <xdr:sp macro="" textlink="">
      <xdr:nvSpPr>
        <xdr:cNvPr id="819" name="楕円 818"/>
        <xdr:cNvSpPr/>
      </xdr:nvSpPr>
      <xdr:spPr>
        <a:xfrm>
          <a:off x="20383500" y="99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141188</xdr:rowOff>
    </xdr:from>
    <xdr:ext cx="469744" cy="259045"/>
    <xdr:sp macro="" textlink="">
      <xdr:nvSpPr>
        <xdr:cNvPr id="820" name="テキスト ボックス 819"/>
        <xdr:cNvSpPr txBox="1"/>
      </xdr:nvSpPr>
      <xdr:spPr>
        <a:xfrm>
          <a:off x="20199428" y="1008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48689</xdr:rowOff>
    </xdr:from>
    <xdr:to>
      <xdr:col>102</xdr:col>
      <xdr:colOff>165100</xdr:colOff>
      <xdr:row>58</xdr:row>
      <xdr:rowOff>150289</xdr:rowOff>
    </xdr:to>
    <xdr:sp macro="" textlink="">
      <xdr:nvSpPr>
        <xdr:cNvPr id="821" name="楕円 820"/>
        <xdr:cNvSpPr/>
      </xdr:nvSpPr>
      <xdr:spPr>
        <a:xfrm>
          <a:off x="19494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141416</xdr:rowOff>
    </xdr:from>
    <xdr:ext cx="469744" cy="259045"/>
    <xdr:sp macro="" textlink="">
      <xdr:nvSpPr>
        <xdr:cNvPr id="822" name="テキスト ボックス 821"/>
        <xdr:cNvSpPr txBox="1"/>
      </xdr:nvSpPr>
      <xdr:spPr>
        <a:xfrm>
          <a:off x="19310428" y="1008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49147</xdr:rowOff>
    </xdr:from>
    <xdr:to>
      <xdr:col>98</xdr:col>
      <xdr:colOff>38100</xdr:colOff>
      <xdr:row>58</xdr:row>
      <xdr:rowOff>150747</xdr:rowOff>
    </xdr:to>
    <xdr:sp macro="" textlink="">
      <xdr:nvSpPr>
        <xdr:cNvPr id="823" name="楕円 822"/>
        <xdr:cNvSpPr/>
      </xdr:nvSpPr>
      <xdr:spPr>
        <a:xfrm>
          <a:off x="18605500" y="99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141874</xdr:rowOff>
    </xdr:from>
    <xdr:ext cx="469744" cy="259045"/>
    <xdr:sp macro="" textlink="">
      <xdr:nvSpPr>
        <xdr:cNvPr id="824" name="テキスト ボックス 823"/>
        <xdr:cNvSpPr txBox="1"/>
      </xdr:nvSpPr>
      <xdr:spPr>
        <a:xfrm>
          <a:off x="18421428" y="1008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3274</xdr:rowOff>
    </xdr:from>
    <xdr:to>
      <xdr:col>116</xdr:col>
      <xdr:colOff>63500</xdr:colOff>
      <xdr:row>76</xdr:row>
      <xdr:rowOff>29597</xdr:rowOff>
    </xdr:to>
    <xdr:cxnSp macro="">
      <xdr:nvCxnSpPr>
        <xdr:cNvPr id="856" name="直線コネクタ 855"/>
        <xdr:cNvCxnSpPr/>
      </xdr:nvCxnSpPr>
      <xdr:spPr>
        <a:xfrm>
          <a:off x="21323300" y="13033474"/>
          <a:ext cx="838200" cy="2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3274</xdr:rowOff>
    </xdr:from>
    <xdr:to>
      <xdr:col>111</xdr:col>
      <xdr:colOff>177800</xdr:colOff>
      <xdr:row>76</xdr:row>
      <xdr:rowOff>40667</xdr:rowOff>
    </xdr:to>
    <xdr:cxnSp macro="">
      <xdr:nvCxnSpPr>
        <xdr:cNvPr id="859" name="直線コネクタ 858"/>
        <xdr:cNvCxnSpPr/>
      </xdr:nvCxnSpPr>
      <xdr:spPr>
        <a:xfrm flipV="1">
          <a:off x="20434300" y="13033474"/>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40667</xdr:rowOff>
    </xdr:from>
    <xdr:to>
      <xdr:col>107</xdr:col>
      <xdr:colOff>50800</xdr:colOff>
      <xdr:row>76</xdr:row>
      <xdr:rowOff>57045</xdr:rowOff>
    </xdr:to>
    <xdr:cxnSp macro="">
      <xdr:nvCxnSpPr>
        <xdr:cNvPr id="862" name="直線コネクタ 861"/>
        <xdr:cNvCxnSpPr/>
      </xdr:nvCxnSpPr>
      <xdr:spPr>
        <a:xfrm flipV="1">
          <a:off x="19545300" y="13070867"/>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57045</xdr:rowOff>
    </xdr:from>
    <xdr:to>
      <xdr:col>102</xdr:col>
      <xdr:colOff>114300</xdr:colOff>
      <xdr:row>76</xdr:row>
      <xdr:rowOff>113557</xdr:rowOff>
    </xdr:to>
    <xdr:cxnSp macro="">
      <xdr:nvCxnSpPr>
        <xdr:cNvPr id="865" name="直線コネクタ 864"/>
        <xdr:cNvCxnSpPr/>
      </xdr:nvCxnSpPr>
      <xdr:spPr>
        <a:xfrm flipV="1">
          <a:off x="18656300" y="13087245"/>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150247</xdr:rowOff>
    </xdr:from>
    <xdr:to>
      <xdr:col>116</xdr:col>
      <xdr:colOff>114300</xdr:colOff>
      <xdr:row>76</xdr:row>
      <xdr:rowOff>80397</xdr:rowOff>
    </xdr:to>
    <xdr:sp macro="" textlink="">
      <xdr:nvSpPr>
        <xdr:cNvPr id="875" name="楕円 874"/>
        <xdr:cNvSpPr/>
      </xdr:nvSpPr>
      <xdr:spPr>
        <a:xfrm>
          <a:off x="22110700" y="13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128674</xdr:rowOff>
    </xdr:from>
    <xdr:ext cx="534377" cy="259045"/>
    <xdr:sp macro="" textlink="">
      <xdr:nvSpPr>
        <xdr:cNvPr id="876" name="繰出金該当値テキスト"/>
        <xdr:cNvSpPr txBox="1"/>
      </xdr:nvSpPr>
      <xdr:spPr>
        <a:xfrm>
          <a:off x="22212300" y="129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123925</xdr:rowOff>
    </xdr:from>
    <xdr:to>
      <xdr:col>112</xdr:col>
      <xdr:colOff>38100</xdr:colOff>
      <xdr:row>76</xdr:row>
      <xdr:rowOff>54074</xdr:rowOff>
    </xdr:to>
    <xdr:sp macro="" textlink="">
      <xdr:nvSpPr>
        <xdr:cNvPr id="877" name="楕円 876"/>
        <xdr:cNvSpPr/>
      </xdr:nvSpPr>
      <xdr:spPr>
        <a:xfrm>
          <a:off x="21272500" y="12982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45201</xdr:rowOff>
    </xdr:from>
    <xdr:ext cx="534377" cy="259045"/>
    <xdr:sp macro="" textlink="">
      <xdr:nvSpPr>
        <xdr:cNvPr id="878" name="テキスト ボックス 877"/>
        <xdr:cNvSpPr txBox="1"/>
      </xdr:nvSpPr>
      <xdr:spPr>
        <a:xfrm>
          <a:off x="21056111" y="130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161317</xdr:rowOff>
    </xdr:from>
    <xdr:to>
      <xdr:col>107</xdr:col>
      <xdr:colOff>101600</xdr:colOff>
      <xdr:row>76</xdr:row>
      <xdr:rowOff>91467</xdr:rowOff>
    </xdr:to>
    <xdr:sp macro="" textlink="">
      <xdr:nvSpPr>
        <xdr:cNvPr id="879" name="楕円 878"/>
        <xdr:cNvSpPr/>
      </xdr:nvSpPr>
      <xdr:spPr>
        <a:xfrm>
          <a:off x="20383500" y="13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82594</xdr:rowOff>
    </xdr:from>
    <xdr:ext cx="534377" cy="259045"/>
    <xdr:sp macro="" textlink="">
      <xdr:nvSpPr>
        <xdr:cNvPr id="880" name="テキスト ボックス 879"/>
        <xdr:cNvSpPr txBox="1"/>
      </xdr:nvSpPr>
      <xdr:spPr>
        <a:xfrm>
          <a:off x="20167111" y="131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6245</xdr:rowOff>
    </xdr:from>
    <xdr:to>
      <xdr:col>102</xdr:col>
      <xdr:colOff>165100</xdr:colOff>
      <xdr:row>76</xdr:row>
      <xdr:rowOff>107845</xdr:rowOff>
    </xdr:to>
    <xdr:sp macro="" textlink="">
      <xdr:nvSpPr>
        <xdr:cNvPr id="881" name="楕円 880"/>
        <xdr:cNvSpPr/>
      </xdr:nvSpPr>
      <xdr:spPr>
        <a:xfrm>
          <a:off x="19494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98972</xdr:rowOff>
    </xdr:from>
    <xdr:ext cx="534377" cy="259045"/>
    <xdr:sp macro="" textlink="">
      <xdr:nvSpPr>
        <xdr:cNvPr id="882" name="テキスト ボックス 881"/>
        <xdr:cNvSpPr txBox="1"/>
      </xdr:nvSpPr>
      <xdr:spPr>
        <a:xfrm>
          <a:off x="19278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62757</xdr:rowOff>
    </xdr:from>
    <xdr:to>
      <xdr:col>98</xdr:col>
      <xdr:colOff>38100</xdr:colOff>
      <xdr:row>76</xdr:row>
      <xdr:rowOff>164357</xdr:rowOff>
    </xdr:to>
    <xdr:sp macro="" textlink="">
      <xdr:nvSpPr>
        <xdr:cNvPr id="883" name="楕円 882"/>
        <xdr:cNvSpPr/>
      </xdr:nvSpPr>
      <xdr:spPr>
        <a:xfrm>
          <a:off x="18605500" y="130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155484</xdr:rowOff>
    </xdr:from>
    <xdr:ext cx="534377" cy="259045"/>
    <xdr:sp macro="" textlink="">
      <xdr:nvSpPr>
        <xdr:cNvPr id="884" name="テキスト ボックス 883"/>
        <xdr:cNvSpPr txBox="1"/>
      </xdr:nvSpPr>
      <xdr:spPr>
        <a:xfrm>
          <a:off x="18389111" y="131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449,713</a:t>
          </a:r>
          <a:r>
            <a:rPr kumimoji="1" lang="ja-JP" altLang="en-US" sz="1300">
              <a:latin typeface="ＭＳ Ｐゴシック" panose="020B0600070205080204" pitchFamily="50" charset="-128"/>
              <a:ea typeface="ＭＳ Ｐゴシック" panose="020B0600070205080204" pitchFamily="50" charset="-128"/>
            </a:rPr>
            <a:t>円であり、前年度から増加した主な項目は、普通建設事業、積立金、物件費及び災害復旧費となっている。普通建設事業は、総合保健福祉センター建設事業、コミュニティ施設耐震改修事業及び川内体育センター改修工事の実施により、対前年度比</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56,280</a:t>
          </a:r>
          <a:r>
            <a:rPr kumimoji="1" lang="ja-JP" altLang="en-US" sz="1300">
              <a:latin typeface="ＭＳ Ｐゴシック" panose="020B0600070205080204" pitchFamily="50" charset="-128"/>
              <a:ea typeface="ＭＳ Ｐゴシック" panose="020B0600070205080204" pitchFamily="50" charset="-128"/>
            </a:rPr>
            <a:t>円、積立金は、財政調整基金への積立金の増加により、対前年度比</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12,086</a:t>
          </a:r>
          <a:r>
            <a:rPr kumimoji="1" lang="ja-JP" altLang="en-US" sz="1300">
              <a:latin typeface="ＭＳ Ｐゴシック" panose="020B0600070205080204" pitchFamily="50" charset="-128"/>
              <a:ea typeface="ＭＳ Ｐゴシック" panose="020B0600070205080204" pitchFamily="50" charset="-128"/>
            </a:rPr>
            <a:t>円、災害復旧費は、西日本豪雨、台風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号により公共土木施設や農林業用施設が被災したことにより、対前年度比</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5,866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また、減少した主な項目は、補助費等、繰出金及び公債費となっており、補助費等は、えひめ国体の開催に伴う実行委員会への負担金の終了により、対前年度比</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31,637</a:t>
          </a:r>
          <a:r>
            <a:rPr kumimoji="1" lang="ja-JP" altLang="en-US" sz="1300">
              <a:latin typeface="ＭＳ Ｐゴシック" panose="020B0600070205080204" pitchFamily="50" charset="-128"/>
              <a:ea typeface="ＭＳ Ｐゴシック" panose="020B0600070205080204" pitchFamily="50" charset="-128"/>
            </a:rPr>
            <a:t>円、繰出金は、ふるさと交流館特別会計の廃止などにより対前年度比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55,743</a:t>
          </a:r>
          <a:r>
            <a:rPr kumimoji="1" lang="ja-JP" altLang="en-US" sz="1300">
              <a:latin typeface="ＭＳ Ｐゴシック" panose="020B0600070205080204" pitchFamily="50" charset="-128"/>
              <a:ea typeface="ＭＳ Ｐゴシック" panose="020B0600070205080204" pitchFamily="50" charset="-128"/>
            </a:rPr>
            <a:t>円、公債費は、臨時税収補てん債の償還終了などにより、対前年度比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48,941</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37</xdr:row>
      <xdr:rowOff>24257</xdr:rowOff>
    </xdr:to>
    <xdr:cxnSp macro="">
      <xdr:nvCxnSpPr>
        <xdr:cNvPr id="61" name="直線コネクタ 60"/>
        <xdr:cNvCxnSpPr/>
      </xdr:nvCxnSpPr>
      <xdr:spPr>
        <a:xfrm>
          <a:off x="3797300" y="63221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149987</xdr:rowOff>
    </xdr:from>
    <xdr:to>
      <xdr:col>19</xdr:col>
      <xdr:colOff>177800</xdr:colOff>
      <xdr:row>37</xdr:row>
      <xdr:rowOff>19114</xdr:rowOff>
    </xdr:to>
    <xdr:cxnSp macro="">
      <xdr:nvCxnSpPr>
        <xdr:cNvPr id="64" name="直線コネクタ 63"/>
        <xdr:cNvCxnSpPr/>
      </xdr:nvCxnSpPr>
      <xdr:spPr>
        <a:xfrm flipV="1">
          <a:off x="2908300" y="632218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89217</xdr:rowOff>
    </xdr:from>
    <xdr:to>
      <xdr:col>15</xdr:col>
      <xdr:colOff>50800</xdr:colOff>
      <xdr:row>37</xdr:row>
      <xdr:rowOff>19114</xdr:rowOff>
    </xdr:to>
    <xdr:cxnSp macro="">
      <xdr:nvCxnSpPr>
        <xdr:cNvPr id="67" name="直線コネクタ 66"/>
        <xdr:cNvCxnSpPr/>
      </xdr:nvCxnSpPr>
      <xdr:spPr>
        <a:xfrm>
          <a:off x="2019300" y="6261417"/>
          <a:ext cx="8890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126936</xdr:rowOff>
    </xdr:from>
    <xdr:to>
      <xdr:col>10</xdr:col>
      <xdr:colOff>114300</xdr:colOff>
      <xdr:row>36</xdr:row>
      <xdr:rowOff>89217</xdr:rowOff>
    </xdr:to>
    <xdr:cxnSp macro="">
      <xdr:nvCxnSpPr>
        <xdr:cNvPr id="70" name="直線コネクタ 69"/>
        <xdr:cNvCxnSpPr/>
      </xdr:nvCxnSpPr>
      <xdr:spPr>
        <a:xfrm>
          <a:off x="1130300" y="61276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144907</xdr:rowOff>
    </xdr:from>
    <xdr:to>
      <xdr:col>24</xdr:col>
      <xdr:colOff>114300</xdr:colOff>
      <xdr:row>37</xdr:row>
      <xdr:rowOff>75057</xdr:rowOff>
    </xdr:to>
    <xdr:sp macro="" textlink="">
      <xdr:nvSpPr>
        <xdr:cNvPr id="80" name="楕円 79"/>
        <xdr:cNvSpPr/>
      </xdr:nvSpPr>
      <xdr:spPr>
        <a:xfrm>
          <a:off x="4584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123334</xdr:rowOff>
    </xdr:from>
    <xdr:ext cx="469744" cy="259045"/>
    <xdr:sp macro="" textlink="">
      <xdr:nvSpPr>
        <xdr:cNvPr id="81" name="議会費該当値テキスト"/>
        <xdr:cNvSpPr txBox="1"/>
      </xdr:nvSpPr>
      <xdr:spPr>
        <a:xfrm>
          <a:off x="4686300"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99187</xdr:rowOff>
    </xdr:from>
    <xdr:to>
      <xdr:col>20</xdr:col>
      <xdr:colOff>38100</xdr:colOff>
      <xdr:row>37</xdr:row>
      <xdr:rowOff>29337</xdr:rowOff>
    </xdr:to>
    <xdr:sp macro="" textlink="">
      <xdr:nvSpPr>
        <xdr:cNvPr id="82" name="楕円 81"/>
        <xdr:cNvSpPr/>
      </xdr:nvSpPr>
      <xdr:spPr>
        <a:xfrm>
          <a:off x="3746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20464</xdr:rowOff>
    </xdr:from>
    <xdr:ext cx="469744" cy="259045"/>
    <xdr:sp macro="" textlink="">
      <xdr:nvSpPr>
        <xdr:cNvPr id="83" name="テキスト ボックス 82"/>
        <xdr:cNvSpPr txBox="1"/>
      </xdr:nvSpPr>
      <xdr:spPr>
        <a:xfrm>
          <a:off x="3562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139764</xdr:rowOff>
    </xdr:from>
    <xdr:to>
      <xdr:col>15</xdr:col>
      <xdr:colOff>101600</xdr:colOff>
      <xdr:row>37</xdr:row>
      <xdr:rowOff>69914</xdr:rowOff>
    </xdr:to>
    <xdr:sp macro="" textlink="">
      <xdr:nvSpPr>
        <xdr:cNvPr id="84" name="楕円 83"/>
        <xdr:cNvSpPr/>
      </xdr:nvSpPr>
      <xdr:spPr>
        <a:xfrm>
          <a:off x="2857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61041</xdr:rowOff>
    </xdr:from>
    <xdr:ext cx="469744" cy="259045"/>
    <xdr:sp macro="" textlink="">
      <xdr:nvSpPr>
        <xdr:cNvPr id="85" name="テキスト ボックス 84"/>
        <xdr:cNvSpPr txBox="1"/>
      </xdr:nvSpPr>
      <xdr:spPr>
        <a:xfrm>
          <a:off x="2673428"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38417</xdr:rowOff>
    </xdr:from>
    <xdr:to>
      <xdr:col>10</xdr:col>
      <xdr:colOff>165100</xdr:colOff>
      <xdr:row>36</xdr:row>
      <xdr:rowOff>140017</xdr:rowOff>
    </xdr:to>
    <xdr:sp macro="" textlink="">
      <xdr:nvSpPr>
        <xdr:cNvPr id="86" name="楕円 85"/>
        <xdr:cNvSpPr/>
      </xdr:nvSpPr>
      <xdr:spPr>
        <a:xfrm>
          <a:off x="1968500" y="6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131144</xdr:rowOff>
    </xdr:from>
    <xdr:ext cx="469744" cy="259045"/>
    <xdr:sp macro="" textlink="">
      <xdr:nvSpPr>
        <xdr:cNvPr id="87" name="テキスト ボックス 86"/>
        <xdr:cNvSpPr txBox="1"/>
      </xdr:nvSpPr>
      <xdr:spPr>
        <a:xfrm>
          <a:off x="1784428" y="63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76136</xdr:rowOff>
    </xdr:from>
    <xdr:to>
      <xdr:col>6</xdr:col>
      <xdr:colOff>38100</xdr:colOff>
      <xdr:row>36</xdr:row>
      <xdr:rowOff>6286</xdr:rowOff>
    </xdr:to>
    <xdr:sp macro="" textlink="">
      <xdr:nvSpPr>
        <xdr:cNvPr id="88" name="楕円 87"/>
        <xdr:cNvSpPr/>
      </xdr:nvSpPr>
      <xdr:spPr>
        <a:xfrm>
          <a:off x="1079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168863</xdr:rowOff>
    </xdr:from>
    <xdr:ext cx="469744" cy="259045"/>
    <xdr:sp macro="" textlink="">
      <xdr:nvSpPr>
        <xdr:cNvPr id="89" name="テキスト ボックス 88"/>
        <xdr:cNvSpPr txBox="1"/>
      </xdr:nvSpPr>
      <xdr:spPr>
        <a:xfrm>
          <a:off x="895428" y="61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168435</xdr:rowOff>
    </xdr:from>
    <xdr:to>
      <xdr:col>24</xdr:col>
      <xdr:colOff>63500</xdr:colOff>
      <xdr:row>58</xdr:row>
      <xdr:rowOff>21769</xdr:rowOff>
    </xdr:to>
    <xdr:cxnSp macro="">
      <xdr:nvCxnSpPr>
        <xdr:cNvPr id="118" name="直線コネクタ 117"/>
        <xdr:cNvCxnSpPr/>
      </xdr:nvCxnSpPr>
      <xdr:spPr>
        <a:xfrm flipV="1">
          <a:off x="3797300" y="9941085"/>
          <a:ext cx="8382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5428</xdr:rowOff>
    </xdr:from>
    <xdr:to>
      <xdr:col>19</xdr:col>
      <xdr:colOff>177800</xdr:colOff>
      <xdr:row>58</xdr:row>
      <xdr:rowOff>21769</xdr:rowOff>
    </xdr:to>
    <xdr:cxnSp macro="">
      <xdr:nvCxnSpPr>
        <xdr:cNvPr id="121" name="直線コネクタ 120"/>
        <xdr:cNvCxnSpPr/>
      </xdr:nvCxnSpPr>
      <xdr:spPr>
        <a:xfrm>
          <a:off x="2908300" y="9949528"/>
          <a:ext cx="889000" cy="1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162259</xdr:rowOff>
    </xdr:from>
    <xdr:to>
      <xdr:col>15</xdr:col>
      <xdr:colOff>50800</xdr:colOff>
      <xdr:row>58</xdr:row>
      <xdr:rowOff>5428</xdr:rowOff>
    </xdr:to>
    <xdr:cxnSp macro="">
      <xdr:nvCxnSpPr>
        <xdr:cNvPr id="124" name="直線コネクタ 123"/>
        <xdr:cNvCxnSpPr/>
      </xdr:nvCxnSpPr>
      <xdr:spPr>
        <a:xfrm>
          <a:off x="2019300" y="9763459"/>
          <a:ext cx="889000" cy="1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162259</xdr:rowOff>
    </xdr:from>
    <xdr:to>
      <xdr:col>10</xdr:col>
      <xdr:colOff>114300</xdr:colOff>
      <xdr:row>57</xdr:row>
      <xdr:rowOff>159001</xdr:rowOff>
    </xdr:to>
    <xdr:cxnSp macro="">
      <xdr:nvCxnSpPr>
        <xdr:cNvPr id="127" name="直線コネクタ 126"/>
        <xdr:cNvCxnSpPr/>
      </xdr:nvCxnSpPr>
      <xdr:spPr>
        <a:xfrm flipV="1">
          <a:off x="1130300" y="9763459"/>
          <a:ext cx="889000" cy="16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117635</xdr:rowOff>
    </xdr:from>
    <xdr:to>
      <xdr:col>24</xdr:col>
      <xdr:colOff>114300</xdr:colOff>
      <xdr:row>58</xdr:row>
      <xdr:rowOff>47785</xdr:rowOff>
    </xdr:to>
    <xdr:sp macro="" textlink="">
      <xdr:nvSpPr>
        <xdr:cNvPr id="137" name="楕円 136"/>
        <xdr:cNvSpPr/>
      </xdr:nvSpPr>
      <xdr:spPr>
        <a:xfrm>
          <a:off x="4584700" y="98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32562</xdr:rowOff>
    </xdr:from>
    <xdr:ext cx="534377" cy="259045"/>
    <xdr:sp macro="" textlink="">
      <xdr:nvSpPr>
        <xdr:cNvPr id="138" name="総務費該当値テキスト"/>
        <xdr:cNvSpPr txBox="1"/>
      </xdr:nvSpPr>
      <xdr:spPr>
        <a:xfrm>
          <a:off x="4686300" y="9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142419</xdr:rowOff>
    </xdr:from>
    <xdr:to>
      <xdr:col>20</xdr:col>
      <xdr:colOff>38100</xdr:colOff>
      <xdr:row>58</xdr:row>
      <xdr:rowOff>72569</xdr:rowOff>
    </xdr:to>
    <xdr:sp macro="" textlink="">
      <xdr:nvSpPr>
        <xdr:cNvPr id="139" name="楕円 138"/>
        <xdr:cNvSpPr/>
      </xdr:nvSpPr>
      <xdr:spPr>
        <a:xfrm>
          <a:off x="3746500" y="99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63696</xdr:rowOff>
    </xdr:from>
    <xdr:ext cx="534377" cy="259045"/>
    <xdr:sp macro="" textlink="">
      <xdr:nvSpPr>
        <xdr:cNvPr id="140" name="テキスト ボックス 139"/>
        <xdr:cNvSpPr txBox="1"/>
      </xdr:nvSpPr>
      <xdr:spPr>
        <a:xfrm>
          <a:off x="3530111" y="100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126078</xdr:rowOff>
    </xdr:from>
    <xdr:to>
      <xdr:col>15</xdr:col>
      <xdr:colOff>101600</xdr:colOff>
      <xdr:row>58</xdr:row>
      <xdr:rowOff>56228</xdr:rowOff>
    </xdr:to>
    <xdr:sp macro="" textlink="">
      <xdr:nvSpPr>
        <xdr:cNvPr id="141" name="楕円 140"/>
        <xdr:cNvSpPr/>
      </xdr:nvSpPr>
      <xdr:spPr>
        <a:xfrm>
          <a:off x="2857500" y="98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47355</xdr:rowOff>
    </xdr:from>
    <xdr:ext cx="534377" cy="259045"/>
    <xdr:sp macro="" textlink="">
      <xdr:nvSpPr>
        <xdr:cNvPr id="142" name="テキスト ボックス 141"/>
        <xdr:cNvSpPr txBox="1"/>
      </xdr:nvSpPr>
      <xdr:spPr>
        <a:xfrm>
          <a:off x="2641111" y="99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111459</xdr:rowOff>
    </xdr:from>
    <xdr:to>
      <xdr:col>10</xdr:col>
      <xdr:colOff>165100</xdr:colOff>
      <xdr:row>57</xdr:row>
      <xdr:rowOff>41609</xdr:rowOff>
    </xdr:to>
    <xdr:sp macro="" textlink="">
      <xdr:nvSpPr>
        <xdr:cNvPr id="143" name="楕円 142"/>
        <xdr:cNvSpPr/>
      </xdr:nvSpPr>
      <xdr:spPr>
        <a:xfrm>
          <a:off x="1968500" y="97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58136</xdr:rowOff>
    </xdr:from>
    <xdr:ext cx="599010" cy="259045"/>
    <xdr:sp macro="" textlink="">
      <xdr:nvSpPr>
        <xdr:cNvPr id="144" name="テキスト ボックス 143"/>
        <xdr:cNvSpPr txBox="1"/>
      </xdr:nvSpPr>
      <xdr:spPr>
        <a:xfrm>
          <a:off x="1719795" y="948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108201</xdr:rowOff>
    </xdr:from>
    <xdr:to>
      <xdr:col>6</xdr:col>
      <xdr:colOff>38100</xdr:colOff>
      <xdr:row>58</xdr:row>
      <xdr:rowOff>38351</xdr:rowOff>
    </xdr:to>
    <xdr:sp macro="" textlink="">
      <xdr:nvSpPr>
        <xdr:cNvPr id="145" name="楕円 144"/>
        <xdr:cNvSpPr/>
      </xdr:nvSpPr>
      <xdr:spPr>
        <a:xfrm>
          <a:off x="1079500" y="98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29478</xdr:rowOff>
    </xdr:from>
    <xdr:ext cx="534377" cy="259045"/>
    <xdr:sp macro="" textlink="">
      <xdr:nvSpPr>
        <xdr:cNvPr id="146" name="テキスト ボックス 145"/>
        <xdr:cNvSpPr txBox="1"/>
      </xdr:nvSpPr>
      <xdr:spPr>
        <a:xfrm>
          <a:off x="863111" y="99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101043</xdr:rowOff>
    </xdr:from>
    <xdr:to>
      <xdr:col>24</xdr:col>
      <xdr:colOff>63500</xdr:colOff>
      <xdr:row>76</xdr:row>
      <xdr:rowOff>116063</xdr:rowOff>
    </xdr:to>
    <xdr:cxnSp macro="">
      <xdr:nvCxnSpPr>
        <xdr:cNvPr id="176" name="直線コネクタ 175"/>
        <xdr:cNvCxnSpPr/>
      </xdr:nvCxnSpPr>
      <xdr:spPr>
        <a:xfrm flipV="1">
          <a:off x="3797300" y="13131243"/>
          <a:ext cx="8382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116063</xdr:rowOff>
    </xdr:from>
    <xdr:to>
      <xdr:col>19</xdr:col>
      <xdr:colOff>177800</xdr:colOff>
      <xdr:row>76</xdr:row>
      <xdr:rowOff>157973</xdr:rowOff>
    </xdr:to>
    <xdr:cxnSp macro="">
      <xdr:nvCxnSpPr>
        <xdr:cNvPr id="179" name="直線コネクタ 178"/>
        <xdr:cNvCxnSpPr/>
      </xdr:nvCxnSpPr>
      <xdr:spPr>
        <a:xfrm flipV="1">
          <a:off x="2908300" y="1314626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157973</xdr:rowOff>
    </xdr:from>
    <xdr:to>
      <xdr:col>15</xdr:col>
      <xdr:colOff>50800</xdr:colOff>
      <xdr:row>76</xdr:row>
      <xdr:rowOff>168131</xdr:rowOff>
    </xdr:to>
    <xdr:cxnSp macro="">
      <xdr:nvCxnSpPr>
        <xdr:cNvPr id="182" name="直線コネクタ 181"/>
        <xdr:cNvCxnSpPr/>
      </xdr:nvCxnSpPr>
      <xdr:spPr>
        <a:xfrm flipV="1">
          <a:off x="2019300" y="13188173"/>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168131</xdr:rowOff>
    </xdr:from>
    <xdr:to>
      <xdr:col>10</xdr:col>
      <xdr:colOff>114300</xdr:colOff>
      <xdr:row>77</xdr:row>
      <xdr:rowOff>71828</xdr:rowOff>
    </xdr:to>
    <xdr:cxnSp macro="">
      <xdr:nvCxnSpPr>
        <xdr:cNvPr id="185" name="直線コネクタ 184"/>
        <xdr:cNvCxnSpPr/>
      </xdr:nvCxnSpPr>
      <xdr:spPr>
        <a:xfrm flipV="1">
          <a:off x="1130300" y="13198331"/>
          <a:ext cx="8890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50243</xdr:rowOff>
    </xdr:from>
    <xdr:to>
      <xdr:col>24</xdr:col>
      <xdr:colOff>114300</xdr:colOff>
      <xdr:row>76</xdr:row>
      <xdr:rowOff>151843</xdr:rowOff>
    </xdr:to>
    <xdr:sp macro="" textlink="">
      <xdr:nvSpPr>
        <xdr:cNvPr id="195" name="楕円 194"/>
        <xdr:cNvSpPr/>
      </xdr:nvSpPr>
      <xdr:spPr>
        <a:xfrm>
          <a:off x="4584700" y="130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28670</xdr:rowOff>
    </xdr:from>
    <xdr:ext cx="599010" cy="259045"/>
    <xdr:sp macro="" textlink="">
      <xdr:nvSpPr>
        <xdr:cNvPr id="196" name="民生費該当値テキスト"/>
        <xdr:cNvSpPr txBox="1"/>
      </xdr:nvSpPr>
      <xdr:spPr>
        <a:xfrm>
          <a:off x="4686300" y="1305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65263</xdr:rowOff>
    </xdr:from>
    <xdr:to>
      <xdr:col>20</xdr:col>
      <xdr:colOff>38100</xdr:colOff>
      <xdr:row>76</xdr:row>
      <xdr:rowOff>166863</xdr:rowOff>
    </xdr:to>
    <xdr:sp macro="" textlink="">
      <xdr:nvSpPr>
        <xdr:cNvPr id="197" name="楕円 196"/>
        <xdr:cNvSpPr/>
      </xdr:nvSpPr>
      <xdr:spPr>
        <a:xfrm>
          <a:off x="3746500" y="13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157990</xdr:rowOff>
    </xdr:from>
    <xdr:ext cx="599010" cy="259045"/>
    <xdr:sp macro="" textlink="">
      <xdr:nvSpPr>
        <xdr:cNvPr id="198" name="テキスト ボックス 197"/>
        <xdr:cNvSpPr txBox="1"/>
      </xdr:nvSpPr>
      <xdr:spPr>
        <a:xfrm>
          <a:off x="3497795" y="1318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107173</xdr:rowOff>
    </xdr:from>
    <xdr:to>
      <xdr:col>15</xdr:col>
      <xdr:colOff>101600</xdr:colOff>
      <xdr:row>77</xdr:row>
      <xdr:rowOff>37323</xdr:rowOff>
    </xdr:to>
    <xdr:sp macro="" textlink="">
      <xdr:nvSpPr>
        <xdr:cNvPr id="199" name="楕円 198"/>
        <xdr:cNvSpPr/>
      </xdr:nvSpPr>
      <xdr:spPr>
        <a:xfrm>
          <a:off x="2857500" y="131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28450</xdr:rowOff>
    </xdr:from>
    <xdr:ext cx="599010" cy="259045"/>
    <xdr:sp macro="" textlink="">
      <xdr:nvSpPr>
        <xdr:cNvPr id="200" name="テキスト ボックス 199"/>
        <xdr:cNvSpPr txBox="1"/>
      </xdr:nvSpPr>
      <xdr:spPr>
        <a:xfrm>
          <a:off x="2608795" y="1323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117331</xdr:rowOff>
    </xdr:from>
    <xdr:to>
      <xdr:col>10</xdr:col>
      <xdr:colOff>165100</xdr:colOff>
      <xdr:row>77</xdr:row>
      <xdr:rowOff>47481</xdr:rowOff>
    </xdr:to>
    <xdr:sp macro="" textlink="">
      <xdr:nvSpPr>
        <xdr:cNvPr id="201" name="楕円 200"/>
        <xdr:cNvSpPr/>
      </xdr:nvSpPr>
      <xdr:spPr>
        <a:xfrm>
          <a:off x="1968500" y="13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38608</xdr:rowOff>
    </xdr:from>
    <xdr:ext cx="599010" cy="259045"/>
    <xdr:sp macro="" textlink="">
      <xdr:nvSpPr>
        <xdr:cNvPr id="202" name="テキスト ボックス 201"/>
        <xdr:cNvSpPr txBox="1"/>
      </xdr:nvSpPr>
      <xdr:spPr>
        <a:xfrm>
          <a:off x="1719795" y="1324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21028</xdr:rowOff>
    </xdr:from>
    <xdr:to>
      <xdr:col>6</xdr:col>
      <xdr:colOff>38100</xdr:colOff>
      <xdr:row>77</xdr:row>
      <xdr:rowOff>122628</xdr:rowOff>
    </xdr:to>
    <xdr:sp macro="" textlink="">
      <xdr:nvSpPr>
        <xdr:cNvPr id="203" name="楕円 202"/>
        <xdr:cNvSpPr/>
      </xdr:nvSpPr>
      <xdr:spPr>
        <a:xfrm>
          <a:off x="10795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113755</xdr:rowOff>
    </xdr:from>
    <xdr:ext cx="599010" cy="259045"/>
    <xdr:sp macro="" textlink="">
      <xdr:nvSpPr>
        <xdr:cNvPr id="204" name="テキスト ボックス 203"/>
        <xdr:cNvSpPr txBox="1"/>
      </xdr:nvSpPr>
      <xdr:spPr>
        <a:xfrm>
          <a:off x="830795" y="133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118582</xdr:rowOff>
    </xdr:from>
    <xdr:to>
      <xdr:col>24</xdr:col>
      <xdr:colOff>63500</xdr:colOff>
      <xdr:row>97</xdr:row>
      <xdr:rowOff>59973</xdr:rowOff>
    </xdr:to>
    <xdr:cxnSp macro="">
      <xdr:nvCxnSpPr>
        <xdr:cNvPr id="235" name="直線コネクタ 234"/>
        <xdr:cNvCxnSpPr/>
      </xdr:nvCxnSpPr>
      <xdr:spPr>
        <a:xfrm flipV="1">
          <a:off x="3797300" y="16577782"/>
          <a:ext cx="8382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39029</xdr:rowOff>
    </xdr:from>
    <xdr:to>
      <xdr:col>19</xdr:col>
      <xdr:colOff>177800</xdr:colOff>
      <xdr:row>97</xdr:row>
      <xdr:rowOff>59973</xdr:rowOff>
    </xdr:to>
    <xdr:cxnSp macro="">
      <xdr:nvCxnSpPr>
        <xdr:cNvPr id="238" name="直線コネクタ 237"/>
        <xdr:cNvCxnSpPr/>
      </xdr:nvCxnSpPr>
      <xdr:spPr>
        <a:xfrm>
          <a:off x="2908300" y="16669679"/>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39029</xdr:rowOff>
    </xdr:from>
    <xdr:to>
      <xdr:col>15</xdr:col>
      <xdr:colOff>50800</xdr:colOff>
      <xdr:row>97</xdr:row>
      <xdr:rowOff>63272</xdr:rowOff>
    </xdr:to>
    <xdr:cxnSp macro="">
      <xdr:nvCxnSpPr>
        <xdr:cNvPr id="241" name="直線コネクタ 240"/>
        <xdr:cNvCxnSpPr/>
      </xdr:nvCxnSpPr>
      <xdr:spPr>
        <a:xfrm flipV="1">
          <a:off x="2019300" y="16669679"/>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63272</xdr:rowOff>
    </xdr:from>
    <xdr:to>
      <xdr:col>10</xdr:col>
      <xdr:colOff>114300</xdr:colOff>
      <xdr:row>97</xdr:row>
      <xdr:rowOff>84258</xdr:rowOff>
    </xdr:to>
    <xdr:cxnSp macro="">
      <xdr:nvCxnSpPr>
        <xdr:cNvPr id="244" name="直線コネクタ 243"/>
        <xdr:cNvCxnSpPr/>
      </xdr:nvCxnSpPr>
      <xdr:spPr>
        <a:xfrm flipV="1">
          <a:off x="1130300" y="16693922"/>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67782</xdr:rowOff>
    </xdr:from>
    <xdr:to>
      <xdr:col>24</xdr:col>
      <xdr:colOff>114300</xdr:colOff>
      <xdr:row>96</xdr:row>
      <xdr:rowOff>169382</xdr:rowOff>
    </xdr:to>
    <xdr:sp macro="" textlink="">
      <xdr:nvSpPr>
        <xdr:cNvPr id="254" name="楕円 253"/>
        <xdr:cNvSpPr/>
      </xdr:nvSpPr>
      <xdr:spPr>
        <a:xfrm>
          <a:off x="4584700" y="165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46209</xdr:rowOff>
    </xdr:from>
    <xdr:ext cx="534377" cy="259045"/>
    <xdr:sp macro="" textlink="">
      <xdr:nvSpPr>
        <xdr:cNvPr id="255" name="衛生費該当値テキスト"/>
        <xdr:cNvSpPr txBox="1"/>
      </xdr:nvSpPr>
      <xdr:spPr>
        <a:xfrm>
          <a:off x="4686300" y="165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9173</xdr:rowOff>
    </xdr:from>
    <xdr:to>
      <xdr:col>20</xdr:col>
      <xdr:colOff>38100</xdr:colOff>
      <xdr:row>97</xdr:row>
      <xdr:rowOff>110773</xdr:rowOff>
    </xdr:to>
    <xdr:sp macro="" textlink="">
      <xdr:nvSpPr>
        <xdr:cNvPr id="256" name="楕円 255"/>
        <xdr:cNvSpPr/>
      </xdr:nvSpPr>
      <xdr:spPr>
        <a:xfrm>
          <a:off x="3746500" y="166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101900</xdr:rowOff>
    </xdr:from>
    <xdr:ext cx="534377" cy="259045"/>
    <xdr:sp macro="" textlink="">
      <xdr:nvSpPr>
        <xdr:cNvPr id="257" name="テキスト ボックス 256"/>
        <xdr:cNvSpPr txBox="1"/>
      </xdr:nvSpPr>
      <xdr:spPr>
        <a:xfrm>
          <a:off x="3530111" y="16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159679</xdr:rowOff>
    </xdr:from>
    <xdr:to>
      <xdr:col>15</xdr:col>
      <xdr:colOff>101600</xdr:colOff>
      <xdr:row>97</xdr:row>
      <xdr:rowOff>89829</xdr:rowOff>
    </xdr:to>
    <xdr:sp macro="" textlink="">
      <xdr:nvSpPr>
        <xdr:cNvPr id="258" name="楕円 257"/>
        <xdr:cNvSpPr/>
      </xdr:nvSpPr>
      <xdr:spPr>
        <a:xfrm>
          <a:off x="2857500" y="166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80956</xdr:rowOff>
    </xdr:from>
    <xdr:ext cx="534377" cy="259045"/>
    <xdr:sp macro="" textlink="">
      <xdr:nvSpPr>
        <xdr:cNvPr id="259" name="テキスト ボックス 258"/>
        <xdr:cNvSpPr txBox="1"/>
      </xdr:nvSpPr>
      <xdr:spPr>
        <a:xfrm>
          <a:off x="2641111" y="167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12472</xdr:rowOff>
    </xdr:from>
    <xdr:to>
      <xdr:col>10</xdr:col>
      <xdr:colOff>165100</xdr:colOff>
      <xdr:row>97</xdr:row>
      <xdr:rowOff>114072</xdr:rowOff>
    </xdr:to>
    <xdr:sp macro="" textlink="">
      <xdr:nvSpPr>
        <xdr:cNvPr id="260" name="楕円 259"/>
        <xdr:cNvSpPr/>
      </xdr:nvSpPr>
      <xdr:spPr>
        <a:xfrm>
          <a:off x="1968500" y="166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105199</xdr:rowOff>
    </xdr:from>
    <xdr:ext cx="534377" cy="259045"/>
    <xdr:sp macro="" textlink="">
      <xdr:nvSpPr>
        <xdr:cNvPr id="261" name="テキスト ボックス 260"/>
        <xdr:cNvSpPr txBox="1"/>
      </xdr:nvSpPr>
      <xdr:spPr>
        <a:xfrm>
          <a:off x="1752111" y="167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33458</xdr:rowOff>
    </xdr:from>
    <xdr:to>
      <xdr:col>6</xdr:col>
      <xdr:colOff>38100</xdr:colOff>
      <xdr:row>97</xdr:row>
      <xdr:rowOff>135058</xdr:rowOff>
    </xdr:to>
    <xdr:sp macro="" textlink="">
      <xdr:nvSpPr>
        <xdr:cNvPr id="262" name="楕円 261"/>
        <xdr:cNvSpPr/>
      </xdr:nvSpPr>
      <xdr:spPr>
        <a:xfrm>
          <a:off x="1079500" y="166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126185</xdr:rowOff>
    </xdr:from>
    <xdr:ext cx="534377" cy="259045"/>
    <xdr:sp macro="" textlink="">
      <xdr:nvSpPr>
        <xdr:cNvPr id="263" name="テキスト ボックス 262"/>
        <xdr:cNvSpPr txBox="1"/>
      </xdr:nvSpPr>
      <xdr:spPr>
        <a:xfrm>
          <a:off x="863111" y="167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46300</xdr:rowOff>
    </xdr:from>
    <xdr:to>
      <xdr:col>55</xdr:col>
      <xdr:colOff>0</xdr:colOff>
      <xdr:row>38</xdr:row>
      <xdr:rowOff>46627</xdr:rowOff>
    </xdr:to>
    <xdr:cxnSp macro="">
      <xdr:nvCxnSpPr>
        <xdr:cNvPr id="294" name="直線コネクタ 293"/>
        <xdr:cNvCxnSpPr/>
      </xdr:nvCxnSpPr>
      <xdr:spPr>
        <a:xfrm>
          <a:off x="9639300" y="656140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46300</xdr:rowOff>
    </xdr:from>
    <xdr:to>
      <xdr:col>50</xdr:col>
      <xdr:colOff>114300</xdr:colOff>
      <xdr:row>38</xdr:row>
      <xdr:rowOff>46627</xdr:rowOff>
    </xdr:to>
    <xdr:cxnSp macro="">
      <xdr:nvCxnSpPr>
        <xdr:cNvPr id="297" name="直線コネクタ 296"/>
        <xdr:cNvCxnSpPr/>
      </xdr:nvCxnSpPr>
      <xdr:spPr>
        <a:xfrm flipV="1">
          <a:off x="8750300" y="65614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20175</xdr:rowOff>
    </xdr:from>
    <xdr:to>
      <xdr:col>45</xdr:col>
      <xdr:colOff>177800</xdr:colOff>
      <xdr:row>38</xdr:row>
      <xdr:rowOff>46627</xdr:rowOff>
    </xdr:to>
    <xdr:cxnSp macro="">
      <xdr:nvCxnSpPr>
        <xdr:cNvPr id="300" name="直線コネクタ 299"/>
        <xdr:cNvCxnSpPr/>
      </xdr:nvCxnSpPr>
      <xdr:spPr>
        <a:xfrm>
          <a:off x="7861300" y="653527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16583</xdr:rowOff>
    </xdr:from>
    <xdr:to>
      <xdr:col>41</xdr:col>
      <xdr:colOff>50800</xdr:colOff>
      <xdr:row>38</xdr:row>
      <xdr:rowOff>20175</xdr:rowOff>
    </xdr:to>
    <xdr:cxnSp macro="">
      <xdr:nvCxnSpPr>
        <xdr:cNvPr id="303" name="直線コネクタ 302"/>
        <xdr:cNvCxnSpPr/>
      </xdr:nvCxnSpPr>
      <xdr:spPr>
        <a:xfrm>
          <a:off x="6972300" y="653168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167277</xdr:rowOff>
    </xdr:from>
    <xdr:to>
      <xdr:col>55</xdr:col>
      <xdr:colOff>50800</xdr:colOff>
      <xdr:row>38</xdr:row>
      <xdr:rowOff>97427</xdr:rowOff>
    </xdr:to>
    <xdr:sp macro="" textlink="">
      <xdr:nvSpPr>
        <xdr:cNvPr id="313" name="楕円 312"/>
        <xdr:cNvSpPr/>
      </xdr:nvSpPr>
      <xdr:spPr>
        <a:xfrm>
          <a:off x="104267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145704</xdr:rowOff>
    </xdr:from>
    <xdr:ext cx="378565" cy="259045"/>
    <xdr:sp macro="" textlink="">
      <xdr:nvSpPr>
        <xdr:cNvPr id="314" name="労働費該当値テキスト"/>
        <xdr:cNvSpPr txBox="1"/>
      </xdr:nvSpPr>
      <xdr:spPr>
        <a:xfrm>
          <a:off x="10528300" y="64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166950</xdr:rowOff>
    </xdr:from>
    <xdr:to>
      <xdr:col>50</xdr:col>
      <xdr:colOff>165100</xdr:colOff>
      <xdr:row>38</xdr:row>
      <xdr:rowOff>97100</xdr:rowOff>
    </xdr:to>
    <xdr:sp macro="" textlink="">
      <xdr:nvSpPr>
        <xdr:cNvPr id="315" name="楕円 314"/>
        <xdr:cNvSpPr/>
      </xdr:nvSpPr>
      <xdr:spPr>
        <a:xfrm>
          <a:off x="9588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88227</xdr:rowOff>
    </xdr:from>
    <xdr:ext cx="378565" cy="259045"/>
    <xdr:sp macro="" textlink="">
      <xdr:nvSpPr>
        <xdr:cNvPr id="316" name="テキスト ボックス 315"/>
        <xdr:cNvSpPr txBox="1"/>
      </xdr:nvSpPr>
      <xdr:spPr>
        <a:xfrm>
          <a:off x="9450017" y="660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167277</xdr:rowOff>
    </xdr:from>
    <xdr:to>
      <xdr:col>46</xdr:col>
      <xdr:colOff>38100</xdr:colOff>
      <xdr:row>38</xdr:row>
      <xdr:rowOff>97427</xdr:rowOff>
    </xdr:to>
    <xdr:sp macro="" textlink="">
      <xdr:nvSpPr>
        <xdr:cNvPr id="317" name="楕円 316"/>
        <xdr:cNvSpPr/>
      </xdr:nvSpPr>
      <xdr:spPr>
        <a:xfrm>
          <a:off x="8699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88554</xdr:rowOff>
    </xdr:from>
    <xdr:ext cx="378565" cy="259045"/>
    <xdr:sp macro="" textlink="">
      <xdr:nvSpPr>
        <xdr:cNvPr id="318" name="テキスト ボックス 317"/>
        <xdr:cNvSpPr txBox="1"/>
      </xdr:nvSpPr>
      <xdr:spPr>
        <a:xfrm>
          <a:off x="8561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140825</xdr:rowOff>
    </xdr:from>
    <xdr:to>
      <xdr:col>41</xdr:col>
      <xdr:colOff>101600</xdr:colOff>
      <xdr:row>38</xdr:row>
      <xdr:rowOff>70975</xdr:rowOff>
    </xdr:to>
    <xdr:sp macro="" textlink="">
      <xdr:nvSpPr>
        <xdr:cNvPr id="319" name="楕円 318"/>
        <xdr:cNvSpPr/>
      </xdr:nvSpPr>
      <xdr:spPr>
        <a:xfrm>
          <a:off x="7810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62102</xdr:rowOff>
    </xdr:from>
    <xdr:ext cx="378565" cy="259045"/>
    <xdr:sp macro="" textlink="">
      <xdr:nvSpPr>
        <xdr:cNvPr id="320" name="テキスト ボックス 319"/>
        <xdr:cNvSpPr txBox="1"/>
      </xdr:nvSpPr>
      <xdr:spPr>
        <a:xfrm>
          <a:off x="7672017" y="657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137233</xdr:rowOff>
    </xdr:from>
    <xdr:to>
      <xdr:col>36</xdr:col>
      <xdr:colOff>165100</xdr:colOff>
      <xdr:row>38</xdr:row>
      <xdr:rowOff>67383</xdr:rowOff>
    </xdr:to>
    <xdr:sp macro="" textlink="">
      <xdr:nvSpPr>
        <xdr:cNvPr id="321" name="楕円 320"/>
        <xdr:cNvSpPr/>
      </xdr:nvSpPr>
      <xdr:spPr>
        <a:xfrm>
          <a:off x="69215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58510</xdr:rowOff>
    </xdr:from>
    <xdr:ext cx="378565" cy="259045"/>
    <xdr:sp macro="" textlink="">
      <xdr:nvSpPr>
        <xdr:cNvPr id="322" name="テキスト ボックス 321"/>
        <xdr:cNvSpPr txBox="1"/>
      </xdr:nvSpPr>
      <xdr:spPr>
        <a:xfrm>
          <a:off x="6783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119456</xdr:rowOff>
    </xdr:from>
    <xdr:to>
      <xdr:col>55</xdr:col>
      <xdr:colOff>0</xdr:colOff>
      <xdr:row>57</xdr:row>
      <xdr:rowOff>144602</xdr:rowOff>
    </xdr:to>
    <xdr:cxnSp macro="">
      <xdr:nvCxnSpPr>
        <xdr:cNvPr id="351" name="直線コネクタ 350"/>
        <xdr:cNvCxnSpPr/>
      </xdr:nvCxnSpPr>
      <xdr:spPr>
        <a:xfrm>
          <a:off x="9639300" y="989210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94412</xdr:rowOff>
    </xdr:from>
    <xdr:to>
      <xdr:col>50</xdr:col>
      <xdr:colOff>114300</xdr:colOff>
      <xdr:row>57</xdr:row>
      <xdr:rowOff>119456</xdr:rowOff>
    </xdr:to>
    <xdr:cxnSp macro="">
      <xdr:nvCxnSpPr>
        <xdr:cNvPr id="354" name="直線コネクタ 353"/>
        <xdr:cNvCxnSpPr/>
      </xdr:nvCxnSpPr>
      <xdr:spPr>
        <a:xfrm>
          <a:off x="8750300" y="9867062"/>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82042</xdr:rowOff>
    </xdr:from>
    <xdr:to>
      <xdr:col>45</xdr:col>
      <xdr:colOff>177800</xdr:colOff>
      <xdr:row>57</xdr:row>
      <xdr:rowOff>94412</xdr:rowOff>
    </xdr:to>
    <xdr:cxnSp macro="">
      <xdr:nvCxnSpPr>
        <xdr:cNvPr id="357" name="直線コネクタ 356"/>
        <xdr:cNvCxnSpPr/>
      </xdr:nvCxnSpPr>
      <xdr:spPr>
        <a:xfrm>
          <a:off x="7861300" y="9854692"/>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73964</xdr:rowOff>
    </xdr:from>
    <xdr:to>
      <xdr:col>41</xdr:col>
      <xdr:colOff>50800</xdr:colOff>
      <xdr:row>57</xdr:row>
      <xdr:rowOff>82042</xdr:rowOff>
    </xdr:to>
    <xdr:cxnSp macro="">
      <xdr:nvCxnSpPr>
        <xdr:cNvPr id="360" name="直線コネクタ 359"/>
        <xdr:cNvCxnSpPr/>
      </xdr:nvCxnSpPr>
      <xdr:spPr>
        <a:xfrm>
          <a:off x="6972300" y="9846614"/>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93802</xdr:rowOff>
    </xdr:from>
    <xdr:to>
      <xdr:col>55</xdr:col>
      <xdr:colOff>50800</xdr:colOff>
      <xdr:row>58</xdr:row>
      <xdr:rowOff>23952</xdr:rowOff>
    </xdr:to>
    <xdr:sp macro="" textlink="">
      <xdr:nvSpPr>
        <xdr:cNvPr id="370" name="楕円 369"/>
        <xdr:cNvSpPr/>
      </xdr:nvSpPr>
      <xdr:spPr>
        <a:xfrm>
          <a:off x="10426700" y="98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72229</xdr:rowOff>
    </xdr:from>
    <xdr:ext cx="534377" cy="259045"/>
    <xdr:sp macro="" textlink="">
      <xdr:nvSpPr>
        <xdr:cNvPr id="371" name="農林水産業費該当値テキスト"/>
        <xdr:cNvSpPr txBox="1"/>
      </xdr:nvSpPr>
      <xdr:spPr>
        <a:xfrm>
          <a:off x="10528300" y="98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68656</xdr:rowOff>
    </xdr:from>
    <xdr:to>
      <xdr:col>50</xdr:col>
      <xdr:colOff>165100</xdr:colOff>
      <xdr:row>57</xdr:row>
      <xdr:rowOff>170256</xdr:rowOff>
    </xdr:to>
    <xdr:sp macro="" textlink="">
      <xdr:nvSpPr>
        <xdr:cNvPr id="372" name="楕円 371"/>
        <xdr:cNvSpPr/>
      </xdr:nvSpPr>
      <xdr:spPr>
        <a:xfrm>
          <a:off x="9588500" y="98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161383</xdr:rowOff>
    </xdr:from>
    <xdr:ext cx="534377" cy="259045"/>
    <xdr:sp macro="" textlink="">
      <xdr:nvSpPr>
        <xdr:cNvPr id="373" name="テキスト ボックス 372"/>
        <xdr:cNvSpPr txBox="1"/>
      </xdr:nvSpPr>
      <xdr:spPr>
        <a:xfrm>
          <a:off x="9372111" y="99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43612</xdr:rowOff>
    </xdr:from>
    <xdr:to>
      <xdr:col>46</xdr:col>
      <xdr:colOff>38100</xdr:colOff>
      <xdr:row>57</xdr:row>
      <xdr:rowOff>145212</xdr:rowOff>
    </xdr:to>
    <xdr:sp macro="" textlink="">
      <xdr:nvSpPr>
        <xdr:cNvPr id="374" name="楕円 373"/>
        <xdr:cNvSpPr/>
      </xdr:nvSpPr>
      <xdr:spPr>
        <a:xfrm>
          <a:off x="8699500" y="98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136339</xdr:rowOff>
    </xdr:from>
    <xdr:ext cx="534377" cy="259045"/>
    <xdr:sp macro="" textlink="">
      <xdr:nvSpPr>
        <xdr:cNvPr id="375" name="テキスト ボックス 374"/>
        <xdr:cNvSpPr txBox="1"/>
      </xdr:nvSpPr>
      <xdr:spPr>
        <a:xfrm>
          <a:off x="8483111" y="99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31242</xdr:rowOff>
    </xdr:from>
    <xdr:to>
      <xdr:col>41</xdr:col>
      <xdr:colOff>101600</xdr:colOff>
      <xdr:row>57</xdr:row>
      <xdr:rowOff>132842</xdr:rowOff>
    </xdr:to>
    <xdr:sp macro="" textlink="">
      <xdr:nvSpPr>
        <xdr:cNvPr id="376" name="楕円 375"/>
        <xdr:cNvSpPr/>
      </xdr:nvSpPr>
      <xdr:spPr>
        <a:xfrm>
          <a:off x="781050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123969</xdr:rowOff>
    </xdr:from>
    <xdr:ext cx="534377" cy="259045"/>
    <xdr:sp macro="" textlink="">
      <xdr:nvSpPr>
        <xdr:cNvPr id="377" name="テキスト ボックス 376"/>
        <xdr:cNvSpPr txBox="1"/>
      </xdr:nvSpPr>
      <xdr:spPr>
        <a:xfrm>
          <a:off x="7594111" y="9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23164</xdr:rowOff>
    </xdr:from>
    <xdr:to>
      <xdr:col>36</xdr:col>
      <xdr:colOff>165100</xdr:colOff>
      <xdr:row>57</xdr:row>
      <xdr:rowOff>124764</xdr:rowOff>
    </xdr:to>
    <xdr:sp macro="" textlink="">
      <xdr:nvSpPr>
        <xdr:cNvPr id="378" name="楕円 377"/>
        <xdr:cNvSpPr/>
      </xdr:nvSpPr>
      <xdr:spPr>
        <a:xfrm>
          <a:off x="6921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115891</xdr:rowOff>
    </xdr:from>
    <xdr:ext cx="534377" cy="259045"/>
    <xdr:sp macro="" textlink="">
      <xdr:nvSpPr>
        <xdr:cNvPr id="379" name="テキスト ボックス 378"/>
        <xdr:cNvSpPr txBox="1"/>
      </xdr:nvSpPr>
      <xdr:spPr>
        <a:xfrm>
          <a:off x="6705111" y="9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147602</xdr:rowOff>
    </xdr:from>
    <xdr:to>
      <xdr:col>55</xdr:col>
      <xdr:colOff>0</xdr:colOff>
      <xdr:row>79</xdr:row>
      <xdr:rowOff>2913</xdr:rowOff>
    </xdr:to>
    <xdr:cxnSp macro="">
      <xdr:nvCxnSpPr>
        <xdr:cNvPr id="408" name="直線コネクタ 407"/>
        <xdr:cNvCxnSpPr/>
      </xdr:nvCxnSpPr>
      <xdr:spPr>
        <a:xfrm>
          <a:off x="9639300" y="13520702"/>
          <a:ext cx="8382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147602</xdr:rowOff>
    </xdr:from>
    <xdr:to>
      <xdr:col>50</xdr:col>
      <xdr:colOff>114300</xdr:colOff>
      <xdr:row>79</xdr:row>
      <xdr:rowOff>10099</xdr:rowOff>
    </xdr:to>
    <xdr:cxnSp macro="">
      <xdr:nvCxnSpPr>
        <xdr:cNvPr id="411" name="直線コネクタ 410"/>
        <xdr:cNvCxnSpPr/>
      </xdr:nvCxnSpPr>
      <xdr:spPr>
        <a:xfrm flipV="1">
          <a:off x="8750300" y="13520702"/>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10099</xdr:rowOff>
    </xdr:from>
    <xdr:to>
      <xdr:col>45</xdr:col>
      <xdr:colOff>177800</xdr:colOff>
      <xdr:row>79</xdr:row>
      <xdr:rowOff>10213</xdr:rowOff>
    </xdr:to>
    <xdr:cxnSp macro="">
      <xdr:nvCxnSpPr>
        <xdr:cNvPr id="414" name="直線コネクタ 413"/>
        <xdr:cNvCxnSpPr/>
      </xdr:nvCxnSpPr>
      <xdr:spPr>
        <a:xfrm flipV="1">
          <a:off x="7861300" y="135546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10213</xdr:rowOff>
    </xdr:from>
    <xdr:to>
      <xdr:col>41</xdr:col>
      <xdr:colOff>50800</xdr:colOff>
      <xdr:row>79</xdr:row>
      <xdr:rowOff>18351</xdr:rowOff>
    </xdr:to>
    <xdr:cxnSp macro="">
      <xdr:nvCxnSpPr>
        <xdr:cNvPr id="417" name="直線コネクタ 416"/>
        <xdr:cNvCxnSpPr/>
      </xdr:nvCxnSpPr>
      <xdr:spPr>
        <a:xfrm flipV="1">
          <a:off x="6972300" y="13554763"/>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123563</xdr:rowOff>
    </xdr:from>
    <xdr:to>
      <xdr:col>55</xdr:col>
      <xdr:colOff>50800</xdr:colOff>
      <xdr:row>79</xdr:row>
      <xdr:rowOff>53713</xdr:rowOff>
    </xdr:to>
    <xdr:sp macro="" textlink="">
      <xdr:nvSpPr>
        <xdr:cNvPr id="427" name="楕円 426"/>
        <xdr:cNvSpPr/>
      </xdr:nvSpPr>
      <xdr:spPr>
        <a:xfrm>
          <a:off x="10426700" y="134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38490</xdr:rowOff>
    </xdr:from>
    <xdr:ext cx="469744" cy="259045"/>
    <xdr:sp macro="" textlink="">
      <xdr:nvSpPr>
        <xdr:cNvPr id="428" name="商工費該当値テキスト"/>
        <xdr:cNvSpPr txBox="1"/>
      </xdr:nvSpPr>
      <xdr:spPr>
        <a:xfrm>
          <a:off x="10528300" y="1341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96802</xdr:rowOff>
    </xdr:from>
    <xdr:to>
      <xdr:col>50</xdr:col>
      <xdr:colOff>165100</xdr:colOff>
      <xdr:row>79</xdr:row>
      <xdr:rowOff>26952</xdr:rowOff>
    </xdr:to>
    <xdr:sp macro="" textlink="">
      <xdr:nvSpPr>
        <xdr:cNvPr id="429" name="楕円 428"/>
        <xdr:cNvSpPr/>
      </xdr:nvSpPr>
      <xdr:spPr>
        <a:xfrm>
          <a:off x="9588500" y="134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18079</xdr:rowOff>
    </xdr:from>
    <xdr:ext cx="469744" cy="259045"/>
    <xdr:sp macro="" textlink="">
      <xdr:nvSpPr>
        <xdr:cNvPr id="430" name="テキスト ボックス 429"/>
        <xdr:cNvSpPr txBox="1"/>
      </xdr:nvSpPr>
      <xdr:spPr>
        <a:xfrm>
          <a:off x="9404428" y="135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130749</xdr:rowOff>
    </xdr:from>
    <xdr:to>
      <xdr:col>46</xdr:col>
      <xdr:colOff>38100</xdr:colOff>
      <xdr:row>79</xdr:row>
      <xdr:rowOff>60899</xdr:rowOff>
    </xdr:to>
    <xdr:sp macro="" textlink="">
      <xdr:nvSpPr>
        <xdr:cNvPr id="431" name="楕円 430"/>
        <xdr:cNvSpPr/>
      </xdr:nvSpPr>
      <xdr:spPr>
        <a:xfrm>
          <a:off x="8699500" y="135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52026</xdr:rowOff>
    </xdr:from>
    <xdr:ext cx="469744" cy="259045"/>
    <xdr:sp macro="" textlink="">
      <xdr:nvSpPr>
        <xdr:cNvPr id="432" name="テキスト ボックス 431"/>
        <xdr:cNvSpPr txBox="1"/>
      </xdr:nvSpPr>
      <xdr:spPr>
        <a:xfrm>
          <a:off x="8515428" y="135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130863</xdr:rowOff>
    </xdr:from>
    <xdr:to>
      <xdr:col>41</xdr:col>
      <xdr:colOff>101600</xdr:colOff>
      <xdr:row>79</xdr:row>
      <xdr:rowOff>61013</xdr:rowOff>
    </xdr:to>
    <xdr:sp macro="" textlink="">
      <xdr:nvSpPr>
        <xdr:cNvPr id="433" name="楕円 432"/>
        <xdr:cNvSpPr/>
      </xdr:nvSpPr>
      <xdr:spPr>
        <a:xfrm>
          <a:off x="7810500" y="135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52140</xdr:rowOff>
    </xdr:from>
    <xdr:ext cx="469744" cy="259045"/>
    <xdr:sp macro="" textlink="">
      <xdr:nvSpPr>
        <xdr:cNvPr id="434" name="テキスト ボックス 433"/>
        <xdr:cNvSpPr txBox="1"/>
      </xdr:nvSpPr>
      <xdr:spPr>
        <a:xfrm>
          <a:off x="7626428" y="135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139001</xdr:rowOff>
    </xdr:from>
    <xdr:to>
      <xdr:col>36</xdr:col>
      <xdr:colOff>165100</xdr:colOff>
      <xdr:row>79</xdr:row>
      <xdr:rowOff>69151</xdr:rowOff>
    </xdr:to>
    <xdr:sp macro="" textlink="">
      <xdr:nvSpPr>
        <xdr:cNvPr id="435" name="楕円 434"/>
        <xdr:cNvSpPr/>
      </xdr:nvSpPr>
      <xdr:spPr>
        <a:xfrm>
          <a:off x="6921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60278</xdr:rowOff>
    </xdr:from>
    <xdr:ext cx="469744" cy="259045"/>
    <xdr:sp macro="" textlink="">
      <xdr:nvSpPr>
        <xdr:cNvPr id="436" name="テキスト ボックス 435"/>
        <xdr:cNvSpPr txBox="1"/>
      </xdr:nvSpPr>
      <xdr:spPr>
        <a:xfrm>
          <a:off x="6737428" y="136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121526</xdr:rowOff>
    </xdr:from>
    <xdr:to>
      <xdr:col>55</xdr:col>
      <xdr:colOff>0</xdr:colOff>
      <xdr:row>97</xdr:row>
      <xdr:rowOff>134457</xdr:rowOff>
    </xdr:to>
    <xdr:cxnSp macro="">
      <xdr:nvCxnSpPr>
        <xdr:cNvPr id="465" name="直線コネクタ 464"/>
        <xdr:cNvCxnSpPr/>
      </xdr:nvCxnSpPr>
      <xdr:spPr>
        <a:xfrm flipV="1">
          <a:off x="9639300" y="16752176"/>
          <a:ext cx="8382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59621</xdr:rowOff>
    </xdr:from>
    <xdr:to>
      <xdr:col>50</xdr:col>
      <xdr:colOff>114300</xdr:colOff>
      <xdr:row>97</xdr:row>
      <xdr:rowOff>134457</xdr:rowOff>
    </xdr:to>
    <xdr:cxnSp macro="">
      <xdr:nvCxnSpPr>
        <xdr:cNvPr id="468" name="直線コネクタ 467"/>
        <xdr:cNvCxnSpPr/>
      </xdr:nvCxnSpPr>
      <xdr:spPr>
        <a:xfrm>
          <a:off x="8750300" y="16690271"/>
          <a:ext cx="889000" cy="7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46630</xdr:rowOff>
    </xdr:from>
    <xdr:to>
      <xdr:col>45</xdr:col>
      <xdr:colOff>177800</xdr:colOff>
      <xdr:row>97</xdr:row>
      <xdr:rowOff>59621</xdr:rowOff>
    </xdr:to>
    <xdr:cxnSp macro="">
      <xdr:nvCxnSpPr>
        <xdr:cNvPr id="471" name="直線コネクタ 470"/>
        <xdr:cNvCxnSpPr/>
      </xdr:nvCxnSpPr>
      <xdr:spPr>
        <a:xfrm>
          <a:off x="7861300" y="16677280"/>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45540</xdr:rowOff>
    </xdr:from>
    <xdr:to>
      <xdr:col>41</xdr:col>
      <xdr:colOff>50800</xdr:colOff>
      <xdr:row>97</xdr:row>
      <xdr:rowOff>46630</xdr:rowOff>
    </xdr:to>
    <xdr:cxnSp macro="">
      <xdr:nvCxnSpPr>
        <xdr:cNvPr id="474" name="直線コネクタ 473"/>
        <xdr:cNvCxnSpPr/>
      </xdr:nvCxnSpPr>
      <xdr:spPr>
        <a:xfrm>
          <a:off x="6972300" y="1667619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70726</xdr:rowOff>
    </xdr:from>
    <xdr:to>
      <xdr:col>55</xdr:col>
      <xdr:colOff>50800</xdr:colOff>
      <xdr:row>98</xdr:row>
      <xdr:rowOff>876</xdr:rowOff>
    </xdr:to>
    <xdr:sp macro="" textlink="">
      <xdr:nvSpPr>
        <xdr:cNvPr id="484" name="楕円 483"/>
        <xdr:cNvSpPr/>
      </xdr:nvSpPr>
      <xdr:spPr>
        <a:xfrm>
          <a:off x="10426700" y="167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49153</xdr:rowOff>
    </xdr:from>
    <xdr:ext cx="534377" cy="259045"/>
    <xdr:sp macro="" textlink="">
      <xdr:nvSpPr>
        <xdr:cNvPr id="485" name="土木費該当値テキスト"/>
        <xdr:cNvSpPr txBox="1"/>
      </xdr:nvSpPr>
      <xdr:spPr>
        <a:xfrm>
          <a:off x="10528300" y="166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83657</xdr:rowOff>
    </xdr:from>
    <xdr:to>
      <xdr:col>50</xdr:col>
      <xdr:colOff>165100</xdr:colOff>
      <xdr:row>98</xdr:row>
      <xdr:rowOff>13807</xdr:rowOff>
    </xdr:to>
    <xdr:sp macro="" textlink="">
      <xdr:nvSpPr>
        <xdr:cNvPr id="486" name="楕円 485"/>
        <xdr:cNvSpPr/>
      </xdr:nvSpPr>
      <xdr:spPr>
        <a:xfrm>
          <a:off x="9588500" y="167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4934</xdr:rowOff>
    </xdr:from>
    <xdr:ext cx="534377" cy="259045"/>
    <xdr:sp macro="" textlink="">
      <xdr:nvSpPr>
        <xdr:cNvPr id="487" name="テキスト ボックス 486"/>
        <xdr:cNvSpPr txBox="1"/>
      </xdr:nvSpPr>
      <xdr:spPr>
        <a:xfrm>
          <a:off x="9372111" y="168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8821</xdr:rowOff>
    </xdr:from>
    <xdr:to>
      <xdr:col>46</xdr:col>
      <xdr:colOff>38100</xdr:colOff>
      <xdr:row>97</xdr:row>
      <xdr:rowOff>110421</xdr:rowOff>
    </xdr:to>
    <xdr:sp macro="" textlink="">
      <xdr:nvSpPr>
        <xdr:cNvPr id="488" name="楕円 487"/>
        <xdr:cNvSpPr/>
      </xdr:nvSpPr>
      <xdr:spPr>
        <a:xfrm>
          <a:off x="8699500" y="16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101548</xdr:rowOff>
    </xdr:from>
    <xdr:ext cx="534377" cy="259045"/>
    <xdr:sp macro="" textlink="">
      <xdr:nvSpPr>
        <xdr:cNvPr id="489" name="テキスト ボックス 488"/>
        <xdr:cNvSpPr txBox="1"/>
      </xdr:nvSpPr>
      <xdr:spPr>
        <a:xfrm>
          <a:off x="8483111" y="167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167280</xdr:rowOff>
    </xdr:from>
    <xdr:to>
      <xdr:col>41</xdr:col>
      <xdr:colOff>101600</xdr:colOff>
      <xdr:row>97</xdr:row>
      <xdr:rowOff>97430</xdr:rowOff>
    </xdr:to>
    <xdr:sp macro="" textlink="">
      <xdr:nvSpPr>
        <xdr:cNvPr id="490" name="楕円 489"/>
        <xdr:cNvSpPr/>
      </xdr:nvSpPr>
      <xdr:spPr>
        <a:xfrm>
          <a:off x="7810500" y="16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88557</xdr:rowOff>
    </xdr:from>
    <xdr:ext cx="534377" cy="259045"/>
    <xdr:sp macro="" textlink="">
      <xdr:nvSpPr>
        <xdr:cNvPr id="491" name="テキスト ボックス 490"/>
        <xdr:cNvSpPr txBox="1"/>
      </xdr:nvSpPr>
      <xdr:spPr>
        <a:xfrm>
          <a:off x="7594111" y="167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166190</xdr:rowOff>
    </xdr:from>
    <xdr:to>
      <xdr:col>36</xdr:col>
      <xdr:colOff>165100</xdr:colOff>
      <xdr:row>97</xdr:row>
      <xdr:rowOff>96340</xdr:rowOff>
    </xdr:to>
    <xdr:sp macro="" textlink="">
      <xdr:nvSpPr>
        <xdr:cNvPr id="492" name="楕円 491"/>
        <xdr:cNvSpPr/>
      </xdr:nvSpPr>
      <xdr:spPr>
        <a:xfrm>
          <a:off x="6921500" y="1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87467</xdr:rowOff>
    </xdr:from>
    <xdr:ext cx="534377" cy="259045"/>
    <xdr:sp macro="" textlink="">
      <xdr:nvSpPr>
        <xdr:cNvPr id="493" name="テキスト ボックス 492"/>
        <xdr:cNvSpPr txBox="1"/>
      </xdr:nvSpPr>
      <xdr:spPr>
        <a:xfrm>
          <a:off x="6705111" y="1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62319</xdr:rowOff>
    </xdr:from>
    <xdr:to>
      <xdr:col>85</xdr:col>
      <xdr:colOff>127000</xdr:colOff>
      <xdr:row>37</xdr:row>
      <xdr:rowOff>95637</xdr:rowOff>
    </xdr:to>
    <xdr:cxnSp macro="">
      <xdr:nvCxnSpPr>
        <xdr:cNvPr id="522" name="直線コネクタ 521"/>
        <xdr:cNvCxnSpPr/>
      </xdr:nvCxnSpPr>
      <xdr:spPr>
        <a:xfrm>
          <a:off x="15481300" y="6405969"/>
          <a:ext cx="8382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62319</xdr:rowOff>
    </xdr:from>
    <xdr:to>
      <xdr:col>81</xdr:col>
      <xdr:colOff>50800</xdr:colOff>
      <xdr:row>37</xdr:row>
      <xdr:rowOff>77921</xdr:rowOff>
    </xdr:to>
    <xdr:cxnSp macro="">
      <xdr:nvCxnSpPr>
        <xdr:cNvPr id="525" name="直線コネクタ 524"/>
        <xdr:cNvCxnSpPr/>
      </xdr:nvCxnSpPr>
      <xdr:spPr>
        <a:xfrm flipV="1">
          <a:off x="14592300" y="6405969"/>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29629</xdr:rowOff>
    </xdr:from>
    <xdr:to>
      <xdr:col>76</xdr:col>
      <xdr:colOff>114300</xdr:colOff>
      <xdr:row>37</xdr:row>
      <xdr:rowOff>77921</xdr:rowOff>
    </xdr:to>
    <xdr:cxnSp macro="">
      <xdr:nvCxnSpPr>
        <xdr:cNvPr id="528" name="直線コネクタ 527"/>
        <xdr:cNvCxnSpPr/>
      </xdr:nvCxnSpPr>
      <xdr:spPr>
        <a:xfrm>
          <a:off x="13703300" y="6373279"/>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170485</xdr:rowOff>
    </xdr:from>
    <xdr:to>
      <xdr:col>71</xdr:col>
      <xdr:colOff>177800</xdr:colOff>
      <xdr:row>37</xdr:row>
      <xdr:rowOff>29629</xdr:rowOff>
    </xdr:to>
    <xdr:cxnSp macro="">
      <xdr:nvCxnSpPr>
        <xdr:cNvPr id="531" name="直線コネクタ 530"/>
        <xdr:cNvCxnSpPr/>
      </xdr:nvCxnSpPr>
      <xdr:spPr>
        <a:xfrm>
          <a:off x="12814300" y="6171235"/>
          <a:ext cx="889000" cy="20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44837</xdr:rowOff>
    </xdr:from>
    <xdr:to>
      <xdr:col>85</xdr:col>
      <xdr:colOff>177800</xdr:colOff>
      <xdr:row>37</xdr:row>
      <xdr:rowOff>146437</xdr:rowOff>
    </xdr:to>
    <xdr:sp macro="" textlink="">
      <xdr:nvSpPr>
        <xdr:cNvPr id="541" name="楕円 540"/>
        <xdr:cNvSpPr/>
      </xdr:nvSpPr>
      <xdr:spPr>
        <a:xfrm>
          <a:off x="16268700" y="63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131214</xdr:rowOff>
    </xdr:from>
    <xdr:ext cx="534377" cy="259045"/>
    <xdr:sp macro="" textlink="">
      <xdr:nvSpPr>
        <xdr:cNvPr id="542" name="消防費該当値テキスト"/>
        <xdr:cNvSpPr txBox="1"/>
      </xdr:nvSpPr>
      <xdr:spPr>
        <a:xfrm>
          <a:off x="16370300" y="6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11519</xdr:rowOff>
    </xdr:from>
    <xdr:to>
      <xdr:col>81</xdr:col>
      <xdr:colOff>101600</xdr:colOff>
      <xdr:row>37</xdr:row>
      <xdr:rowOff>113119</xdr:rowOff>
    </xdr:to>
    <xdr:sp macro="" textlink="">
      <xdr:nvSpPr>
        <xdr:cNvPr id="543" name="楕円 542"/>
        <xdr:cNvSpPr/>
      </xdr:nvSpPr>
      <xdr:spPr>
        <a:xfrm>
          <a:off x="154305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104246</xdr:rowOff>
    </xdr:from>
    <xdr:ext cx="534377" cy="259045"/>
    <xdr:sp macro="" textlink="">
      <xdr:nvSpPr>
        <xdr:cNvPr id="544" name="テキスト ボックス 543"/>
        <xdr:cNvSpPr txBox="1"/>
      </xdr:nvSpPr>
      <xdr:spPr>
        <a:xfrm>
          <a:off x="15214111" y="64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27121</xdr:rowOff>
    </xdr:from>
    <xdr:to>
      <xdr:col>76</xdr:col>
      <xdr:colOff>165100</xdr:colOff>
      <xdr:row>37</xdr:row>
      <xdr:rowOff>128721</xdr:rowOff>
    </xdr:to>
    <xdr:sp macro="" textlink="">
      <xdr:nvSpPr>
        <xdr:cNvPr id="545" name="楕円 544"/>
        <xdr:cNvSpPr/>
      </xdr:nvSpPr>
      <xdr:spPr>
        <a:xfrm>
          <a:off x="14541500" y="63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119848</xdr:rowOff>
    </xdr:from>
    <xdr:ext cx="534377" cy="259045"/>
    <xdr:sp macro="" textlink="">
      <xdr:nvSpPr>
        <xdr:cNvPr id="546" name="テキスト ボックス 545"/>
        <xdr:cNvSpPr txBox="1"/>
      </xdr:nvSpPr>
      <xdr:spPr>
        <a:xfrm>
          <a:off x="14325111" y="64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150279</xdr:rowOff>
    </xdr:from>
    <xdr:to>
      <xdr:col>72</xdr:col>
      <xdr:colOff>38100</xdr:colOff>
      <xdr:row>37</xdr:row>
      <xdr:rowOff>80429</xdr:rowOff>
    </xdr:to>
    <xdr:sp macro="" textlink="">
      <xdr:nvSpPr>
        <xdr:cNvPr id="547" name="楕円 546"/>
        <xdr:cNvSpPr/>
      </xdr:nvSpPr>
      <xdr:spPr>
        <a:xfrm>
          <a:off x="136525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71556</xdr:rowOff>
    </xdr:from>
    <xdr:ext cx="534377" cy="259045"/>
    <xdr:sp macro="" textlink="">
      <xdr:nvSpPr>
        <xdr:cNvPr id="548" name="テキスト ボックス 547"/>
        <xdr:cNvSpPr txBox="1"/>
      </xdr:nvSpPr>
      <xdr:spPr>
        <a:xfrm>
          <a:off x="13436111" y="64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119685</xdr:rowOff>
    </xdr:from>
    <xdr:to>
      <xdr:col>67</xdr:col>
      <xdr:colOff>101600</xdr:colOff>
      <xdr:row>36</xdr:row>
      <xdr:rowOff>49835</xdr:rowOff>
    </xdr:to>
    <xdr:sp macro="" textlink="">
      <xdr:nvSpPr>
        <xdr:cNvPr id="549" name="楕円 548"/>
        <xdr:cNvSpPr/>
      </xdr:nvSpPr>
      <xdr:spPr>
        <a:xfrm>
          <a:off x="12763500" y="61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66362</xdr:rowOff>
    </xdr:from>
    <xdr:ext cx="534377" cy="259045"/>
    <xdr:sp macro="" textlink="">
      <xdr:nvSpPr>
        <xdr:cNvPr id="550" name="テキスト ボックス 549"/>
        <xdr:cNvSpPr txBox="1"/>
      </xdr:nvSpPr>
      <xdr:spPr>
        <a:xfrm>
          <a:off x="12547111" y="58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158141</xdr:rowOff>
    </xdr:from>
    <xdr:to>
      <xdr:col>85</xdr:col>
      <xdr:colOff>127000</xdr:colOff>
      <xdr:row>57</xdr:row>
      <xdr:rowOff>15014</xdr:rowOff>
    </xdr:to>
    <xdr:cxnSp macro="">
      <xdr:nvCxnSpPr>
        <xdr:cNvPr id="579" name="直線コネクタ 578"/>
        <xdr:cNvCxnSpPr/>
      </xdr:nvCxnSpPr>
      <xdr:spPr>
        <a:xfrm flipV="1">
          <a:off x="15481300" y="9759341"/>
          <a:ext cx="8382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15014</xdr:rowOff>
    </xdr:from>
    <xdr:to>
      <xdr:col>81</xdr:col>
      <xdr:colOff>50800</xdr:colOff>
      <xdr:row>57</xdr:row>
      <xdr:rowOff>54950</xdr:rowOff>
    </xdr:to>
    <xdr:cxnSp macro="">
      <xdr:nvCxnSpPr>
        <xdr:cNvPr id="582" name="直線コネクタ 581"/>
        <xdr:cNvCxnSpPr/>
      </xdr:nvCxnSpPr>
      <xdr:spPr>
        <a:xfrm flipV="1">
          <a:off x="14592300" y="9787664"/>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54950</xdr:rowOff>
    </xdr:from>
    <xdr:to>
      <xdr:col>76</xdr:col>
      <xdr:colOff>114300</xdr:colOff>
      <xdr:row>57</xdr:row>
      <xdr:rowOff>70214</xdr:rowOff>
    </xdr:to>
    <xdr:cxnSp macro="">
      <xdr:nvCxnSpPr>
        <xdr:cNvPr id="585" name="直線コネクタ 584"/>
        <xdr:cNvCxnSpPr/>
      </xdr:nvCxnSpPr>
      <xdr:spPr>
        <a:xfrm flipV="1">
          <a:off x="13703300" y="982760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45593</xdr:rowOff>
    </xdr:from>
    <xdr:to>
      <xdr:col>71</xdr:col>
      <xdr:colOff>177800</xdr:colOff>
      <xdr:row>57</xdr:row>
      <xdr:rowOff>70214</xdr:rowOff>
    </xdr:to>
    <xdr:cxnSp macro="">
      <xdr:nvCxnSpPr>
        <xdr:cNvPr id="588" name="直線コネクタ 587"/>
        <xdr:cNvCxnSpPr/>
      </xdr:nvCxnSpPr>
      <xdr:spPr>
        <a:xfrm>
          <a:off x="12814300" y="9818243"/>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107341</xdr:rowOff>
    </xdr:from>
    <xdr:to>
      <xdr:col>85</xdr:col>
      <xdr:colOff>177800</xdr:colOff>
      <xdr:row>57</xdr:row>
      <xdr:rowOff>37491</xdr:rowOff>
    </xdr:to>
    <xdr:sp macro="" textlink="">
      <xdr:nvSpPr>
        <xdr:cNvPr id="598" name="楕円 597"/>
        <xdr:cNvSpPr/>
      </xdr:nvSpPr>
      <xdr:spPr>
        <a:xfrm>
          <a:off x="162687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85768</xdr:rowOff>
    </xdr:from>
    <xdr:ext cx="534377" cy="259045"/>
    <xdr:sp macro="" textlink="">
      <xdr:nvSpPr>
        <xdr:cNvPr id="599" name="教育費該当値テキスト"/>
        <xdr:cNvSpPr txBox="1"/>
      </xdr:nvSpPr>
      <xdr:spPr>
        <a:xfrm>
          <a:off x="16370300" y="96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135664</xdr:rowOff>
    </xdr:from>
    <xdr:to>
      <xdr:col>81</xdr:col>
      <xdr:colOff>101600</xdr:colOff>
      <xdr:row>57</xdr:row>
      <xdr:rowOff>65814</xdr:rowOff>
    </xdr:to>
    <xdr:sp macro="" textlink="">
      <xdr:nvSpPr>
        <xdr:cNvPr id="600" name="楕円 599"/>
        <xdr:cNvSpPr/>
      </xdr:nvSpPr>
      <xdr:spPr>
        <a:xfrm>
          <a:off x="154305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56941</xdr:rowOff>
    </xdr:from>
    <xdr:ext cx="534377" cy="259045"/>
    <xdr:sp macro="" textlink="">
      <xdr:nvSpPr>
        <xdr:cNvPr id="601" name="テキスト ボックス 600"/>
        <xdr:cNvSpPr txBox="1"/>
      </xdr:nvSpPr>
      <xdr:spPr>
        <a:xfrm>
          <a:off x="15214111" y="98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4150</xdr:rowOff>
    </xdr:from>
    <xdr:to>
      <xdr:col>76</xdr:col>
      <xdr:colOff>165100</xdr:colOff>
      <xdr:row>57</xdr:row>
      <xdr:rowOff>105750</xdr:rowOff>
    </xdr:to>
    <xdr:sp macro="" textlink="">
      <xdr:nvSpPr>
        <xdr:cNvPr id="602" name="楕円 601"/>
        <xdr:cNvSpPr/>
      </xdr:nvSpPr>
      <xdr:spPr>
        <a:xfrm>
          <a:off x="14541500" y="97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96877</xdr:rowOff>
    </xdr:from>
    <xdr:ext cx="534377" cy="259045"/>
    <xdr:sp macro="" textlink="">
      <xdr:nvSpPr>
        <xdr:cNvPr id="603" name="テキスト ボックス 602"/>
        <xdr:cNvSpPr txBox="1"/>
      </xdr:nvSpPr>
      <xdr:spPr>
        <a:xfrm>
          <a:off x="14325111" y="98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19414</xdr:rowOff>
    </xdr:from>
    <xdr:to>
      <xdr:col>72</xdr:col>
      <xdr:colOff>38100</xdr:colOff>
      <xdr:row>57</xdr:row>
      <xdr:rowOff>121014</xdr:rowOff>
    </xdr:to>
    <xdr:sp macro="" textlink="">
      <xdr:nvSpPr>
        <xdr:cNvPr id="604" name="楕円 603"/>
        <xdr:cNvSpPr/>
      </xdr:nvSpPr>
      <xdr:spPr>
        <a:xfrm>
          <a:off x="13652500" y="9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112141</xdr:rowOff>
    </xdr:from>
    <xdr:ext cx="534377" cy="259045"/>
    <xdr:sp macro="" textlink="">
      <xdr:nvSpPr>
        <xdr:cNvPr id="605" name="テキスト ボックス 604"/>
        <xdr:cNvSpPr txBox="1"/>
      </xdr:nvSpPr>
      <xdr:spPr>
        <a:xfrm>
          <a:off x="13436111" y="98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166243</xdr:rowOff>
    </xdr:from>
    <xdr:to>
      <xdr:col>67</xdr:col>
      <xdr:colOff>101600</xdr:colOff>
      <xdr:row>57</xdr:row>
      <xdr:rowOff>96393</xdr:rowOff>
    </xdr:to>
    <xdr:sp macro="" textlink="">
      <xdr:nvSpPr>
        <xdr:cNvPr id="606" name="楕円 605"/>
        <xdr:cNvSpPr/>
      </xdr:nvSpPr>
      <xdr:spPr>
        <a:xfrm>
          <a:off x="12763500" y="97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87520</xdr:rowOff>
    </xdr:from>
    <xdr:ext cx="534377" cy="259045"/>
    <xdr:sp macro="" textlink="">
      <xdr:nvSpPr>
        <xdr:cNvPr id="607" name="テキスト ボックス 606"/>
        <xdr:cNvSpPr txBox="1"/>
      </xdr:nvSpPr>
      <xdr:spPr>
        <a:xfrm>
          <a:off x="12547111" y="98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141402</xdr:rowOff>
    </xdr:from>
    <xdr:to>
      <xdr:col>85</xdr:col>
      <xdr:colOff>127000</xdr:colOff>
      <xdr:row>78</xdr:row>
      <xdr:rowOff>163348</xdr:rowOff>
    </xdr:to>
    <xdr:cxnSp macro="">
      <xdr:nvCxnSpPr>
        <xdr:cNvPr id="636" name="直線コネクタ 635"/>
        <xdr:cNvCxnSpPr/>
      </xdr:nvCxnSpPr>
      <xdr:spPr>
        <a:xfrm flipV="1">
          <a:off x="15481300" y="13514502"/>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163348</xdr:rowOff>
    </xdr:from>
    <xdr:to>
      <xdr:col>81</xdr:col>
      <xdr:colOff>50800</xdr:colOff>
      <xdr:row>79</xdr:row>
      <xdr:rowOff>36804</xdr:rowOff>
    </xdr:to>
    <xdr:cxnSp macro="">
      <xdr:nvCxnSpPr>
        <xdr:cNvPr id="639" name="直線コネクタ 638"/>
        <xdr:cNvCxnSpPr/>
      </xdr:nvCxnSpPr>
      <xdr:spPr>
        <a:xfrm flipV="1">
          <a:off x="14592300" y="13536448"/>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21692</xdr:rowOff>
    </xdr:from>
    <xdr:to>
      <xdr:col>76</xdr:col>
      <xdr:colOff>114300</xdr:colOff>
      <xdr:row>79</xdr:row>
      <xdr:rowOff>36804</xdr:rowOff>
    </xdr:to>
    <xdr:cxnSp macro="">
      <xdr:nvCxnSpPr>
        <xdr:cNvPr id="642" name="直線コネクタ 641"/>
        <xdr:cNvCxnSpPr/>
      </xdr:nvCxnSpPr>
      <xdr:spPr>
        <a:xfrm>
          <a:off x="13703300" y="13566242"/>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21692</xdr:rowOff>
    </xdr:from>
    <xdr:to>
      <xdr:col>71</xdr:col>
      <xdr:colOff>177800</xdr:colOff>
      <xdr:row>79</xdr:row>
      <xdr:rowOff>29947</xdr:rowOff>
    </xdr:to>
    <xdr:cxnSp macro="">
      <xdr:nvCxnSpPr>
        <xdr:cNvPr id="645" name="直線コネクタ 644"/>
        <xdr:cNvCxnSpPr/>
      </xdr:nvCxnSpPr>
      <xdr:spPr>
        <a:xfrm flipV="1">
          <a:off x="12814300" y="1356624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90602</xdr:rowOff>
    </xdr:from>
    <xdr:to>
      <xdr:col>85</xdr:col>
      <xdr:colOff>177800</xdr:colOff>
      <xdr:row>79</xdr:row>
      <xdr:rowOff>20752</xdr:rowOff>
    </xdr:to>
    <xdr:sp macro="" textlink="">
      <xdr:nvSpPr>
        <xdr:cNvPr id="655" name="楕円 654"/>
        <xdr:cNvSpPr/>
      </xdr:nvSpPr>
      <xdr:spPr>
        <a:xfrm>
          <a:off x="16268700" y="134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112548</xdr:rowOff>
    </xdr:from>
    <xdr:to>
      <xdr:col>81</xdr:col>
      <xdr:colOff>101600</xdr:colOff>
      <xdr:row>79</xdr:row>
      <xdr:rowOff>42698</xdr:rowOff>
    </xdr:to>
    <xdr:sp macro="" textlink="">
      <xdr:nvSpPr>
        <xdr:cNvPr id="657" name="楕円 656"/>
        <xdr:cNvSpPr/>
      </xdr:nvSpPr>
      <xdr:spPr>
        <a:xfrm>
          <a:off x="15430500" y="134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33825</xdr:rowOff>
    </xdr:from>
    <xdr:ext cx="469744" cy="259045"/>
    <xdr:sp macro="" textlink="">
      <xdr:nvSpPr>
        <xdr:cNvPr id="658" name="テキスト ボックス 657"/>
        <xdr:cNvSpPr txBox="1"/>
      </xdr:nvSpPr>
      <xdr:spPr>
        <a:xfrm>
          <a:off x="15246428" y="135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157454</xdr:rowOff>
    </xdr:from>
    <xdr:to>
      <xdr:col>76</xdr:col>
      <xdr:colOff>165100</xdr:colOff>
      <xdr:row>79</xdr:row>
      <xdr:rowOff>87604</xdr:rowOff>
    </xdr:to>
    <xdr:sp macro="" textlink="">
      <xdr:nvSpPr>
        <xdr:cNvPr id="659" name="楕円 658"/>
        <xdr:cNvSpPr/>
      </xdr:nvSpPr>
      <xdr:spPr>
        <a:xfrm>
          <a:off x="14541500" y="135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78731</xdr:rowOff>
    </xdr:from>
    <xdr:ext cx="378565" cy="259045"/>
    <xdr:sp macro="" textlink="">
      <xdr:nvSpPr>
        <xdr:cNvPr id="660" name="テキスト ボックス 659"/>
        <xdr:cNvSpPr txBox="1"/>
      </xdr:nvSpPr>
      <xdr:spPr>
        <a:xfrm>
          <a:off x="14403017" y="1362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142342</xdr:rowOff>
    </xdr:from>
    <xdr:to>
      <xdr:col>72</xdr:col>
      <xdr:colOff>38100</xdr:colOff>
      <xdr:row>79</xdr:row>
      <xdr:rowOff>72492</xdr:rowOff>
    </xdr:to>
    <xdr:sp macro="" textlink="">
      <xdr:nvSpPr>
        <xdr:cNvPr id="661" name="楕円 660"/>
        <xdr:cNvSpPr/>
      </xdr:nvSpPr>
      <xdr:spPr>
        <a:xfrm>
          <a:off x="13652500" y="135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63619</xdr:rowOff>
    </xdr:from>
    <xdr:ext cx="469744" cy="259045"/>
    <xdr:sp macro="" textlink="">
      <xdr:nvSpPr>
        <xdr:cNvPr id="662" name="テキスト ボックス 661"/>
        <xdr:cNvSpPr txBox="1"/>
      </xdr:nvSpPr>
      <xdr:spPr>
        <a:xfrm>
          <a:off x="13468428" y="136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150597</xdr:rowOff>
    </xdr:from>
    <xdr:to>
      <xdr:col>67</xdr:col>
      <xdr:colOff>101600</xdr:colOff>
      <xdr:row>79</xdr:row>
      <xdr:rowOff>80747</xdr:rowOff>
    </xdr:to>
    <xdr:sp macro="" textlink="">
      <xdr:nvSpPr>
        <xdr:cNvPr id="663" name="楕円 662"/>
        <xdr:cNvSpPr/>
      </xdr:nvSpPr>
      <xdr:spPr>
        <a:xfrm>
          <a:off x="12763500" y="135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71874</xdr:rowOff>
    </xdr:from>
    <xdr:ext cx="469744" cy="259045"/>
    <xdr:sp macro="" textlink="">
      <xdr:nvSpPr>
        <xdr:cNvPr id="664" name="テキスト ボックス 663"/>
        <xdr:cNvSpPr txBox="1"/>
      </xdr:nvSpPr>
      <xdr:spPr>
        <a:xfrm>
          <a:off x="12579428" y="136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24140</xdr:rowOff>
    </xdr:from>
    <xdr:to>
      <xdr:col>85</xdr:col>
      <xdr:colOff>127000</xdr:colOff>
      <xdr:row>98</xdr:row>
      <xdr:rowOff>29435</xdr:rowOff>
    </xdr:to>
    <xdr:cxnSp macro="">
      <xdr:nvCxnSpPr>
        <xdr:cNvPr id="693" name="直線コネクタ 692"/>
        <xdr:cNvCxnSpPr/>
      </xdr:nvCxnSpPr>
      <xdr:spPr>
        <a:xfrm>
          <a:off x="15481300" y="16826240"/>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24140</xdr:rowOff>
    </xdr:from>
    <xdr:to>
      <xdr:col>81</xdr:col>
      <xdr:colOff>50800</xdr:colOff>
      <xdr:row>98</xdr:row>
      <xdr:rowOff>27904</xdr:rowOff>
    </xdr:to>
    <xdr:cxnSp macro="">
      <xdr:nvCxnSpPr>
        <xdr:cNvPr id="696" name="直線コネクタ 695"/>
        <xdr:cNvCxnSpPr/>
      </xdr:nvCxnSpPr>
      <xdr:spPr>
        <a:xfrm flipV="1">
          <a:off x="14592300" y="1682624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27904</xdr:rowOff>
    </xdr:from>
    <xdr:to>
      <xdr:col>76</xdr:col>
      <xdr:colOff>114300</xdr:colOff>
      <xdr:row>98</xdr:row>
      <xdr:rowOff>51202</xdr:rowOff>
    </xdr:to>
    <xdr:cxnSp macro="">
      <xdr:nvCxnSpPr>
        <xdr:cNvPr id="699" name="直線コネクタ 698"/>
        <xdr:cNvCxnSpPr/>
      </xdr:nvCxnSpPr>
      <xdr:spPr>
        <a:xfrm flipV="1">
          <a:off x="13703300" y="1683000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45205</xdr:rowOff>
    </xdr:from>
    <xdr:to>
      <xdr:col>71</xdr:col>
      <xdr:colOff>177800</xdr:colOff>
      <xdr:row>98</xdr:row>
      <xdr:rowOff>51202</xdr:rowOff>
    </xdr:to>
    <xdr:cxnSp macro="">
      <xdr:nvCxnSpPr>
        <xdr:cNvPr id="702" name="直線コネクタ 701"/>
        <xdr:cNvCxnSpPr/>
      </xdr:nvCxnSpPr>
      <xdr:spPr>
        <a:xfrm>
          <a:off x="12814300" y="16847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150085</xdr:rowOff>
    </xdr:from>
    <xdr:to>
      <xdr:col>85</xdr:col>
      <xdr:colOff>177800</xdr:colOff>
      <xdr:row>98</xdr:row>
      <xdr:rowOff>80235</xdr:rowOff>
    </xdr:to>
    <xdr:sp macro="" textlink="">
      <xdr:nvSpPr>
        <xdr:cNvPr id="712" name="楕円 711"/>
        <xdr:cNvSpPr/>
      </xdr:nvSpPr>
      <xdr:spPr>
        <a:xfrm>
          <a:off x="16268700" y="167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65012</xdr:rowOff>
    </xdr:from>
    <xdr:ext cx="534377" cy="259045"/>
    <xdr:sp macro="" textlink="">
      <xdr:nvSpPr>
        <xdr:cNvPr id="713" name="公債費該当値テキスト"/>
        <xdr:cNvSpPr txBox="1"/>
      </xdr:nvSpPr>
      <xdr:spPr>
        <a:xfrm>
          <a:off x="16370300" y="166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144790</xdr:rowOff>
    </xdr:from>
    <xdr:to>
      <xdr:col>81</xdr:col>
      <xdr:colOff>101600</xdr:colOff>
      <xdr:row>98</xdr:row>
      <xdr:rowOff>74940</xdr:rowOff>
    </xdr:to>
    <xdr:sp macro="" textlink="">
      <xdr:nvSpPr>
        <xdr:cNvPr id="714" name="楕円 713"/>
        <xdr:cNvSpPr/>
      </xdr:nvSpPr>
      <xdr:spPr>
        <a:xfrm>
          <a:off x="15430500" y="167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66067</xdr:rowOff>
    </xdr:from>
    <xdr:ext cx="534377" cy="259045"/>
    <xdr:sp macro="" textlink="">
      <xdr:nvSpPr>
        <xdr:cNvPr id="715" name="テキスト ボックス 714"/>
        <xdr:cNvSpPr txBox="1"/>
      </xdr:nvSpPr>
      <xdr:spPr>
        <a:xfrm>
          <a:off x="15214111" y="1686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148554</xdr:rowOff>
    </xdr:from>
    <xdr:to>
      <xdr:col>76</xdr:col>
      <xdr:colOff>165100</xdr:colOff>
      <xdr:row>98</xdr:row>
      <xdr:rowOff>78704</xdr:rowOff>
    </xdr:to>
    <xdr:sp macro="" textlink="">
      <xdr:nvSpPr>
        <xdr:cNvPr id="716" name="楕円 715"/>
        <xdr:cNvSpPr/>
      </xdr:nvSpPr>
      <xdr:spPr>
        <a:xfrm>
          <a:off x="14541500" y="167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69831</xdr:rowOff>
    </xdr:from>
    <xdr:ext cx="534377" cy="259045"/>
    <xdr:sp macro="" textlink="">
      <xdr:nvSpPr>
        <xdr:cNvPr id="717" name="テキスト ボックス 716"/>
        <xdr:cNvSpPr txBox="1"/>
      </xdr:nvSpPr>
      <xdr:spPr>
        <a:xfrm>
          <a:off x="14325111" y="168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xdr:rowOff>
    </xdr:from>
    <xdr:to>
      <xdr:col>72</xdr:col>
      <xdr:colOff>38100</xdr:colOff>
      <xdr:row>98</xdr:row>
      <xdr:rowOff>102002</xdr:rowOff>
    </xdr:to>
    <xdr:sp macro="" textlink="">
      <xdr:nvSpPr>
        <xdr:cNvPr id="718" name="楕円 717"/>
        <xdr:cNvSpPr/>
      </xdr:nvSpPr>
      <xdr:spPr>
        <a:xfrm>
          <a:off x="13652500" y="16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93129</xdr:rowOff>
    </xdr:from>
    <xdr:ext cx="534377" cy="259045"/>
    <xdr:sp macro="" textlink="">
      <xdr:nvSpPr>
        <xdr:cNvPr id="719" name="テキスト ボックス 718"/>
        <xdr:cNvSpPr txBox="1"/>
      </xdr:nvSpPr>
      <xdr:spPr>
        <a:xfrm>
          <a:off x="13436111" y="168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165855</xdr:rowOff>
    </xdr:from>
    <xdr:to>
      <xdr:col>67</xdr:col>
      <xdr:colOff>101600</xdr:colOff>
      <xdr:row>98</xdr:row>
      <xdr:rowOff>96005</xdr:rowOff>
    </xdr:to>
    <xdr:sp macro="" textlink="">
      <xdr:nvSpPr>
        <xdr:cNvPr id="720" name="楕円 719"/>
        <xdr:cNvSpPr/>
      </xdr:nvSpPr>
      <xdr:spPr>
        <a:xfrm>
          <a:off x="12763500" y="1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87132</xdr:rowOff>
    </xdr:from>
    <xdr:ext cx="534377" cy="259045"/>
    <xdr:sp macro="" textlink="">
      <xdr:nvSpPr>
        <xdr:cNvPr id="721" name="テキスト ボックス 720"/>
        <xdr:cNvSpPr txBox="1"/>
      </xdr:nvSpPr>
      <xdr:spPr>
        <a:xfrm>
          <a:off x="12547111" y="1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前年度から増加した主な項目としては、衛生費、総務費及び教育費となっている。衛生費は、総合保健福祉センター建設事業の工事が本格化したことにより、対前年度比</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45,440</a:t>
          </a:r>
          <a:r>
            <a:rPr kumimoji="1" lang="ja-JP" altLang="en-US" sz="1300">
              <a:latin typeface="ＭＳ Ｐゴシック" panose="020B0600070205080204" pitchFamily="50" charset="-128"/>
              <a:ea typeface="ＭＳ Ｐゴシック" panose="020B0600070205080204" pitchFamily="50" charset="-128"/>
            </a:rPr>
            <a:t>円となっている。総務費は、コミュニティ施設耐震改修事業の実施により、対前年度比</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57,458</a:t>
          </a:r>
          <a:r>
            <a:rPr kumimoji="1" lang="ja-JP" altLang="en-US" sz="1300">
              <a:latin typeface="ＭＳ Ｐゴシック" panose="020B0600070205080204" pitchFamily="50" charset="-128"/>
              <a:ea typeface="ＭＳ Ｐゴシック" panose="020B0600070205080204" pitchFamily="50" charset="-128"/>
            </a:rPr>
            <a:t>円となっている。教育費は、小学校大規模改修事業の増加などにより、対前年度比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52,580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また、減少した主な項目としては、商工費、農林水産業費及び消防費となっている。商工費は、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年度にさくらの湯観光物産センターの整備が完了したことやふるさと交流館特別会計の廃止に伴い繰出金がなくなったことにより、対前年度比</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5,451</a:t>
          </a:r>
          <a:r>
            <a:rPr kumimoji="1" lang="ja-JP" altLang="en-US" sz="1300">
              <a:latin typeface="ＭＳ Ｐゴシック" panose="020B0600070205080204" pitchFamily="50" charset="-128"/>
              <a:ea typeface="ＭＳ Ｐゴシック" panose="020B0600070205080204" pitchFamily="50" charset="-128"/>
            </a:rPr>
            <a:t>円となっている。農林水産業費は、農地耕作条件改善事業の完了などにより、対前年度比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19,114</a:t>
          </a:r>
          <a:r>
            <a:rPr kumimoji="1" lang="ja-JP" altLang="en-US" sz="1300">
              <a:latin typeface="ＭＳ Ｐゴシック" panose="020B0600070205080204" pitchFamily="50" charset="-128"/>
              <a:ea typeface="ＭＳ Ｐゴシック" panose="020B0600070205080204" pitchFamily="50" charset="-128"/>
            </a:rPr>
            <a:t>円となっている。消防費は、高規格救急車整備事業の完了により、対前年度比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15,313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財政調整基金については、自立支援給付費等の障害者福祉費など経常経費の増加により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年度末では基金残高が</a:t>
          </a:r>
          <a:r>
            <a:rPr kumimoji="1" lang="en-US" altLang="ja-JP" sz="1300">
              <a:latin typeface="ＭＳ ゴシック" pitchFamily="49" charset="-128"/>
              <a:ea typeface="ＭＳ ゴシック" pitchFamily="49" charset="-128"/>
            </a:rPr>
            <a:t>31.7</a:t>
          </a:r>
          <a:r>
            <a:rPr kumimoji="1" lang="ja-JP" altLang="en-US" sz="1300">
              <a:latin typeface="ＭＳ ゴシック" pitchFamily="49" charset="-128"/>
              <a:ea typeface="ＭＳ ゴシック" pitchFamily="49" charset="-128"/>
            </a:rPr>
            <a:t>億円、前年度に比べて</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％）の減少となった結果、標準財政規模比は</a:t>
          </a:r>
          <a:r>
            <a:rPr kumimoji="1" lang="en-US" altLang="ja-JP" sz="1300">
              <a:latin typeface="ＭＳ ゴシック" pitchFamily="49" charset="-128"/>
              <a:ea typeface="ＭＳ ゴシック" pitchFamily="49" charset="-128"/>
            </a:rPr>
            <a:t>33.91</a:t>
          </a:r>
          <a:r>
            <a:rPr kumimoji="1" lang="ja-JP" altLang="en-US" sz="1300">
              <a:latin typeface="ＭＳ ゴシック" pitchFamily="49" charset="-128"/>
              <a:ea typeface="ＭＳ ゴシック" pitchFamily="49" charset="-128"/>
            </a:rPr>
            <a:t>％へと低下した。</a:t>
          </a:r>
        </a:p>
        <a:p>
          <a:r>
            <a:rPr kumimoji="1" lang="ja-JP" altLang="en-US" sz="1300">
              <a:latin typeface="ＭＳ ゴシック" pitchFamily="49" charset="-128"/>
              <a:ea typeface="ＭＳ ゴシック" pitchFamily="49" charset="-128"/>
            </a:rPr>
            <a:t>　今後も、扶助費等の経常経費や学校施設等の老朽化対策経費の増加などが続き、財源不足が恒常化してくることが懸念されるため、限りある基金の債券運用など効果的な活用に努める。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特別会計を含めた全会計において黒字比率となっており、赤字額は発生していない。</a:t>
          </a:r>
        </a:p>
        <a:p>
          <a:r>
            <a:rPr kumimoji="1" lang="ja-JP" altLang="en-US" sz="1400">
              <a:latin typeface="ＭＳ ゴシック" pitchFamily="49" charset="-128"/>
              <a:ea typeface="ＭＳ ゴシック" pitchFamily="49" charset="-128"/>
            </a:rPr>
            <a:t>　このうち水道事業会計においては、未払金などの流動負債に比べて、現金預金や未収金などの流動資産が</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億円多い状況となっており、標準財政規模比も</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22.75</a:t>
          </a:r>
          <a:r>
            <a:rPr kumimoji="1" lang="ja-JP" altLang="en-US" sz="1400">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億円で標準財政規模比は</a:t>
          </a:r>
          <a:r>
            <a:rPr kumimoji="1" lang="en-US" altLang="ja-JP" sz="1400">
              <a:latin typeface="ＭＳ ゴシック" pitchFamily="49" charset="-128"/>
              <a:ea typeface="ＭＳ ゴシック" pitchFamily="49" charset="-128"/>
            </a:rPr>
            <a:t>9.28</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16030650</v>
      </c>
      <c r="BO4" s="430"/>
      <c r="BP4" s="430"/>
      <c r="BQ4" s="430"/>
      <c r="BR4" s="430"/>
      <c r="BS4" s="430"/>
      <c r="BT4" s="430"/>
      <c r="BU4" s="431"/>
      <c r="BV4" s="429">
        <v>15390639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9.3000000000000007</v>
      </c>
      <c r="CU4" s="436"/>
      <c r="CV4" s="436"/>
      <c r="CW4" s="436"/>
      <c r="CX4" s="436"/>
      <c r="CY4" s="436"/>
      <c r="CZ4" s="436"/>
      <c r="DA4" s="437"/>
      <c r="DB4" s="435">
        <v>8.5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15104969</v>
      </c>
      <c r="BO5" s="467"/>
      <c r="BP5" s="467"/>
      <c r="BQ5" s="467"/>
      <c r="BR5" s="467"/>
      <c r="BS5" s="467"/>
      <c r="BT5" s="467"/>
      <c r="BU5" s="468"/>
      <c r="BV5" s="466">
        <v>14515881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94.8</v>
      </c>
      <c r="CU5" s="464"/>
      <c r="CV5" s="464"/>
      <c r="CW5" s="464"/>
      <c r="CX5" s="464"/>
      <c r="CY5" s="464"/>
      <c r="CZ5" s="464"/>
      <c r="DA5" s="465"/>
      <c r="DB5" s="463">
        <v>93.4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925681</v>
      </c>
      <c r="BO6" s="467"/>
      <c r="BP6" s="467"/>
      <c r="BQ6" s="467"/>
      <c r="BR6" s="467"/>
      <c r="BS6" s="467"/>
      <c r="BT6" s="467"/>
      <c r="BU6" s="468"/>
      <c r="BV6" s="466">
        <v>874758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100.2</v>
      </c>
      <c r="CU6" s="504"/>
      <c r="CV6" s="504"/>
      <c r="CW6" s="504"/>
      <c r="CX6" s="504"/>
      <c r="CY6" s="504"/>
      <c r="CZ6" s="504"/>
      <c r="DA6" s="505"/>
      <c r="DB6" s="503">
        <v>98.8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57556</v>
      </c>
      <c r="BO7" s="467"/>
      <c r="BP7" s="467"/>
      <c r="BQ7" s="467"/>
      <c r="BR7" s="467"/>
      <c r="BS7" s="467"/>
      <c r="BT7" s="467"/>
      <c r="BU7" s="468"/>
      <c r="BV7" s="466">
        <v>97266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9346324</v>
      </c>
      <c r="CU7" s="467"/>
      <c r="CV7" s="467"/>
      <c r="CW7" s="467"/>
      <c r="CX7" s="467"/>
      <c r="CY7" s="467"/>
      <c r="CZ7" s="467"/>
      <c r="DA7" s="468"/>
      <c r="DB7" s="466">
        <v>9178144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868125</v>
      </c>
      <c r="BO8" s="467"/>
      <c r="BP8" s="467"/>
      <c r="BQ8" s="467"/>
      <c r="BR8" s="467"/>
      <c r="BS8" s="467"/>
      <c r="BT8" s="467"/>
      <c r="BU8" s="468"/>
      <c r="BV8" s="466">
        <v>777492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0.52</v>
      </c>
      <c r="CU8" s="507"/>
      <c r="CV8" s="507"/>
      <c r="CW8" s="507"/>
      <c r="CX8" s="507"/>
      <c r="CY8" s="507"/>
      <c r="CZ8" s="507"/>
      <c r="DA8" s="508"/>
      <c r="DB8" s="506">
        <v>0.51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34613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90633</v>
      </c>
      <c r="BO9" s="467"/>
      <c r="BP9" s="467"/>
      <c r="BQ9" s="467"/>
      <c r="BR9" s="467"/>
      <c r="BS9" s="467"/>
      <c r="BT9" s="467"/>
      <c r="BU9" s="468"/>
      <c r="BV9" s="466">
        <v>130349</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14</v>
      </c>
      <c r="CU9" s="464"/>
      <c r="CV9" s="464"/>
      <c r="CW9" s="464"/>
      <c r="CX9" s="464"/>
      <c r="CY9" s="464"/>
      <c r="CZ9" s="464"/>
      <c r="DA9" s="465"/>
      <c r="DB9" s="463">
        <v>14.6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35253</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94</v>
      </c>
      <c r="AV10" s="499"/>
      <c r="AW10" s="499"/>
      <c r="AX10" s="499"/>
      <c r="AY10" s="500" t="s">
        <v>118</v>
      </c>
      <c r="AZ10" s="501"/>
      <c r="BA10" s="501"/>
      <c r="BB10" s="501"/>
      <c r="BC10" s="501"/>
      <c r="BD10" s="501"/>
      <c r="BE10" s="501"/>
      <c r="BF10" s="501"/>
      <c r="BG10" s="501"/>
      <c r="BH10" s="501"/>
      <c r="BI10" s="501"/>
      <c r="BJ10" s="501"/>
      <c r="BK10" s="501"/>
      <c r="BL10" s="501"/>
      <c r="BM10" s="502"/>
      <c r="BN10" s="466">
        <v>404393</v>
      </c>
      <c r="BO10" s="467"/>
      <c r="BP10" s="467"/>
      <c r="BQ10" s="467"/>
      <c r="BR10" s="467"/>
      <c r="BS10" s="467"/>
      <c r="BT10" s="467"/>
      <c r="BU10" s="468"/>
      <c r="BV10" s="466">
        <v>208605</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33588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637000</v>
      </c>
      <c r="BO12" s="467"/>
      <c r="BP12" s="467"/>
      <c r="BQ12" s="467"/>
      <c r="BR12" s="467"/>
      <c r="BS12" s="467"/>
      <c r="BT12" s="467"/>
      <c r="BU12" s="468"/>
      <c r="BV12" s="466">
        <v>690000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33411</v>
      </c>
      <c r="S13" s="548"/>
      <c r="T13" s="548"/>
      <c r="U13" s="548"/>
      <c r="V13" s="549"/>
      <c r="W13" s="482" t="s">
        <v>137</v>
      </c>
      <c r="X13" s="483"/>
      <c r="Y13" s="483"/>
      <c r="Z13" s="483"/>
      <c r="AA13" s="483"/>
      <c r="AB13" s="473"/>
      <c r="AC13" s="517">
        <v>1349</v>
      </c>
      <c r="AD13" s="518"/>
      <c r="AE13" s="518"/>
      <c r="AF13" s="518"/>
      <c r="AG13" s="557"/>
      <c r="AH13" s="517">
        <v>1408</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-141974</v>
      </c>
      <c r="BO13" s="467"/>
      <c r="BP13" s="467"/>
      <c r="BQ13" s="467"/>
      <c r="BR13" s="467"/>
      <c r="BS13" s="467"/>
      <c r="BT13" s="467"/>
      <c r="BU13" s="468"/>
      <c r="BV13" s="466">
        <v>-351046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11.5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33555</v>
      </c>
      <c r="S14" s="548"/>
      <c r="T14" s="548"/>
      <c r="U14" s="548"/>
      <c r="V14" s="549"/>
      <c r="W14" s="456"/>
      <c r="X14" s="457"/>
      <c r="Y14" s="457"/>
      <c r="Z14" s="457"/>
      <c r="AA14" s="457"/>
      <c r="AB14" s="446"/>
      <c r="AC14" s="550">
        <v>8.5</v>
      </c>
      <c r="AD14" s="551"/>
      <c r="AE14" s="551"/>
      <c r="AF14" s="551"/>
      <c r="AG14" s="552"/>
      <c r="AH14" s="550">
        <v>9.1999999999999993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69</v>
      </c>
      <c r="CU14" s="562"/>
      <c r="CV14" s="562"/>
      <c r="CW14" s="562"/>
      <c r="CX14" s="562"/>
      <c r="CY14" s="562"/>
      <c r="CZ14" s="562"/>
      <c r="DA14" s="563"/>
      <c r="DB14" s="561">
        <v>72.599999999999994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33365</v>
      </c>
      <c r="S15" s="548"/>
      <c r="T15" s="548"/>
      <c r="U15" s="548"/>
      <c r="V15" s="549"/>
      <c r="W15" s="482" t="s">
        <v>145</v>
      </c>
      <c r="X15" s="483"/>
      <c r="Y15" s="483"/>
      <c r="Z15" s="483"/>
      <c r="AA15" s="483"/>
      <c r="AB15" s="473"/>
      <c r="AC15" s="517">
        <v>2882</v>
      </c>
      <c r="AD15" s="518"/>
      <c r="AE15" s="518"/>
      <c r="AF15" s="518"/>
      <c r="AG15" s="557"/>
      <c r="AH15" s="517">
        <v>2820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3872576</v>
      </c>
      <c r="BO15" s="430"/>
      <c r="BP15" s="430"/>
      <c r="BQ15" s="430"/>
      <c r="BR15" s="430"/>
      <c r="BS15" s="430"/>
      <c r="BT15" s="430"/>
      <c r="BU15" s="431"/>
      <c r="BV15" s="429">
        <v>3749087</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18.2</v>
      </c>
      <c r="AD16" s="551"/>
      <c r="AE16" s="551"/>
      <c r="AF16" s="551"/>
      <c r="AG16" s="552"/>
      <c r="AH16" s="550">
        <v>18.399999999999999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7627472</v>
      </c>
      <c r="BO16" s="467"/>
      <c r="BP16" s="467"/>
      <c r="BQ16" s="467"/>
      <c r="BR16" s="467"/>
      <c r="BS16" s="467"/>
      <c r="BT16" s="467"/>
      <c r="BU16" s="468"/>
      <c r="BV16" s="466">
        <v>7422414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11561</v>
      </c>
      <c r="AD17" s="518"/>
      <c r="AE17" s="518"/>
      <c r="AF17" s="518"/>
      <c r="AG17" s="557"/>
      <c r="AH17" s="517">
        <v>11098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4957879</v>
      </c>
      <c r="BO17" s="467"/>
      <c r="BP17" s="467"/>
      <c r="BQ17" s="467"/>
      <c r="BR17" s="467"/>
      <c r="BS17" s="467"/>
      <c r="BT17" s="467"/>
      <c r="BU17" s="468"/>
      <c r="BV17" s="466">
        <v>4787872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211.3</v>
      </c>
      <c r="M18" s="579"/>
      <c r="N18" s="579"/>
      <c r="O18" s="579"/>
      <c r="P18" s="579"/>
      <c r="Q18" s="579"/>
      <c r="R18" s="580"/>
      <c r="S18" s="580"/>
      <c r="T18" s="580"/>
      <c r="U18" s="580"/>
      <c r="V18" s="581"/>
      <c r="W18" s="484"/>
      <c r="X18" s="485"/>
      <c r="Y18" s="485"/>
      <c r="Z18" s="485"/>
      <c r="AA18" s="485"/>
      <c r="AB18" s="476"/>
      <c r="AC18" s="582">
        <v>73.2</v>
      </c>
      <c r="AD18" s="583"/>
      <c r="AE18" s="583"/>
      <c r="AF18" s="583"/>
      <c r="AG18" s="584"/>
      <c r="AH18" s="582">
        <v>72.400000000000006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8953913</v>
      </c>
      <c r="BO18" s="467"/>
      <c r="BP18" s="467"/>
      <c r="BQ18" s="467"/>
      <c r="BR18" s="467"/>
      <c r="BS18" s="467"/>
      <c r="BT18" s="467"/>
      <c r="BU18" s="468"/>
      <c r="BV18" s="466">
        <v>8716168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164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11660918</v>
      </c>
      <c r="BO19" s="467"/>
      <c r="BP19" s="467"/>
      <c r="BQ19" s="467"/>
      <c r="BR19" s="467"/>
      <c r="BS19" s="467"/>
      <c r="BT19" s="467"/>
      <c r="BU19" s="468"/>
      <c r="BV19" s="466">
        <v>11439181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13978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14057411</v>
      </c>
      <c r="BO23" s="467"/>
      <c r="BP23" s="467"/>
      <c r="BQ23" s="467"/>
      <c r="BR23" s="467"/>
      <c r="BS23" s="467"/>
      <c r="BT23" s="467"/>
      <c r="BU23" s="468"/>
      <c r="BV23" s="466">
        <v>14222974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8450</v>
      </c>
      <c r="R24" s="518"/>
      <c r="S24" s="518"/>
      <c r="T24" s="518"/>
      <c r="U24" s="518"/>
      <c r="V24" s="557"/>
      <c r="W24" s="616"/>
      <c r="X24" s="604"/>
      <c r="Y24" s="605"/>
      <c r="Z24" s="516" t="s">
        <v>168</v>
      </c>
      <c r="AA24" s="496"/>
      <c r="AB24" s="496"/>
      <c r="AC24" s="496"/>
      <c r="AD24" s="496"/>
      <c r="AE24" s="496"/>
      <c r="AF24" s="496"/>
      <c r="AG24" s="497"/>
      <c r="AH24" s="517">
        <v>296</v>
      </c>
      <c r="AI24" s="518"/>
      <c r="AJ24" s="518"/>
      <c r="AK24" s="518"/>
      <c r="AL24" s="557"/>
      <c r="AM24" s="517">
        <v>859880</v>
      </c>
      <c r="AN24" s="518"/>
      <c r="AO24" s="518"/>
      <c r="AP24" s="518"/>
      <c r="AQ24" s="518"/>
      <c r="AR24" s="557"/>
      <c r="AS24" s="517">
        <v>2905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9824376</v>
      </c>
      <c r="BO24" s="467"/>
      <c r="BP24" s="467"/>
      <c r="BQ24" s="467"/>
      <c r="BR24" s="467"/>
      <c r="BS24" s="467"/>
      <c r="BT24" s="467"/>
      <c r="BU24" s="468"/>
      <c r="BV24" s="466">
        <v>9899141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6700</v>
      </c>
      <c r="R25" s="518"/>
      <c r="S25" s="518"/>
      <c r="T25" s="518"/>
      <c r="U25" s="518"/>
      <c r="V25" s="557"/>
      <c r="W25" s="616"/>
      <c r="X25" s="604"/>
      <c r="Y25" s="605"/>
      <c r="Z25" s="516" t="s">
        <v>171</v>
      </c>
      <c r="AA25" s="496"/>
      <c r="AB25" s="496"/>
      <c r="AC25" s="496"/>
      <c r="AD25" s="496"/>
      <c r="AE25" s="496"/>
      <c r="AF25" s="496"/>
      <c r="AG25" s="497"/>
      <c r="AH25" s="517">
        <v>51</v>
      </c>
      <c r="AI25" s="518"/>
      <c r="AJ25" s="518"/>
      <c r="AK25" s="518"/>
      <c r="AL25" s="557"/>
      <c r="AM25" s="517">
        <v>132294</v>
      </c>
      <c r="AN25" s="518"/>
      <c r="AO25" s="518"/>
      <c r="AP25" s="518"/>
      <c r="AQ25" s="518"/>
      <c r="AR25" s="557"/>
      <c r="AS25" s="517">
        <v>2594</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514947</v>
      </c>
      <c r="BO25" s="430"/>
      <c r="BP25" s="430"/>
      <c r="BQ25" s="430"/>
      <c r="BR25" s="430"/>
      <c r="BS25" s="430"/>
      <c r="BT25" s="430"/>
      <c r="BU25" s="431"/>
      <c r="BV25" s="429">
        <v>534956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5710</v>
      </c>
      <c r="R26" s="518"/>
      <c r="S26" s="518"/>
      <c r="T26" s="518"/>
      <c r="U26" s="518"/>
      <c r="V26" s="557"/>
      <c r="W26" s="616"/>
      <c r="X26" s="604"/>
      <c r="Y26" s="605"/>
      <c r="Z26" s="516" t="s">
        <v>174</v>
      </c>
      <c r="AA26" s="626"/>
      <c r="AB26" s="626"/>
      <c r="AC26" s="626"/>
      <c r="AD26" s="626"/>
      <c r="AE26" s="626"/>
      <c r="AF26" s="626"/>
      <c r="AG26" s="627"/>
      <c r="AH26" s="517">
        <v>10</v>
      </c>
      <c r="AI26" s="518"/>
      <c r="AJ26" s="518"/>
      <c r="AK26" s="518"/>
      <c r="AL26" s="557"/>
      <c r="AM26" s="517">
        <v>24960</v>
      </c>
      <c r="AN26" s="518"/>
      <c r="AO26" s="518"/>
      <c r="AP26" s="518"/>
      <c r="AQ26" s="518"/>
      <c r="AR26" s="557"/>
      <c r="AS26" s="517">
        <v>2496</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3960</v>
      </c>
      <c r="R27" s="518"/>
      <c r="S27" s="518"/>
      <c r="T27" s="518"/>
      <c r="U27" s="518"/>
      <c r="V27" s="557"/>
      <c r="W27" s="616"/>
      <c r="X27" s="604"/>
      <c r="Y27" s="605"/>
      <c r="Z27" s="516" t="s">
        <v>178</v>
      </c>
      <c r="AA27" s="496"/>
      <c r="AB27" s="496"/>
      <c r="AC27" s="496"/>
      <c r="AD27" s="496"/>
      <c r="AE27" s="496"/>
      <c r="AF27" s="496"/>
      <c r="AG27" s="497"/>
      <c r="AH27" s="517">
        <v>25</v>
      </c>
      <c r="AI27" s="518"/>
      <c r="AJ27" s="518"/>
      <c r="AK27" s="518"/>
      <c r="AL27" s="557"/>
      <c r="AM27" s="517">
        <v>68475</v>
      </c>
      <c r="AN27" s="518"/>
      <c r="AO27" s="518"/>
      <c r="AP27" s="518"/>
      <c r="AQ27" s="518"/>
      <c r="AR27" s="557"/>
      <c r="AS27" s="517">
        <v>2739</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430000</v>
      </c>
      <c r="BO27" s="640"/>
      <c r="BP27" s="640"/>
      <c r="BQ27" s="640"/>
      <c r="BR27" s="640"/>
      <c r="BS27" s="640"/>
      <c r="BT27" s="640"/>
      <c r="BU27" s="641"/>
      <c r="BV27" s="639">
        <v>430000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3230</v>
      </c>
      <c r="R28" s="518"/>
      <c r="S28" s="518"/>
      <c r="T28" s="518"/>
      <c r="U28" s="518"/>
      <c r="V28" s="557"/>
      <c r="W28" s="616"/>
      <c r="X28" s="604"/>
      <c r="Y28" s="605"/>
      <c r="Z28" s="516" t="s">
        <v>181</v>
      </c>
      <c r="AA28" s="496"/>
      <c r="AB28" s="496"/>
      <c r="AC28" s="496"/>
      <c r="AD28" s="496"/>
      <c r="AE28" s="496"/>
      <c r="AF28" s="496"/>
      <c r="AG28" s="497"/>
      <c r="AH28" s="517" t="s">
        <v>135</v>
      </c>
      <c r="AI28" s="518"/>
      <c r="AJ28" s="518"/>
      <c r="AK28" s="518"/>
      <c r="AL28" s="557"/>
      <c r="AM28" s="517" t="s">
        <v>176</v>
      </c>
      <c r="AN28" s="518"/>
      <c r="AO28" s="518"/>
      <c r="AP28" s="518"/>
      <c r="AQ28" s="518"/>
      <c r="AR28" s="557"/>
      <c r="AS28" s="517" t="s">
        <v>176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3169472</v>
      </c>
      <c r="BO28" s="430"/>
      <c r="BP28" s="430"/>
      <c r="BQ28" s="430"/>
      <c r="BR28" s="430"/>
      <c r="BS28" s="430"/>
      <c r="BT28" s="430"/>
      <c r="BU28" s="431"/>
      <c r="BV28" s="429">
        <v>3402079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16</v>
      </c>
      <c r="M29" s="518"/>
      <c r="N29" s="518"/>
      <c r="O29" s="518"/>
      <c r="P29" s="557"/>
      <c r="Q29" s="517">
        <v>2970</v>
      </c>
      <c r="R29" s="518"/>
      <c r="S29" s="518"/>
      <c r="T29" s="518"/>
      <c r="U29" s="518"/>
      <c r="V29" s="557"/>
      <c r="W29" s="617"/>
      <c r="X29" s="618"/>
      <c r="Y29" s="619"/>
      <c r="Z29" s="516" t="s">
        <v>184</v>
      </c>
      <c r="AA29" s="496"/>
      <c r="AB29" s="496"/>
      <c r="AC29" s="496"/>
      <c r="AD29" s="496"/>
      <c r="AE29" s="496"/>
      <c r="AF29" s="496"/>
      <c r="AG29" s="497"/>
      <c r="AH29" s="517">
        <v>321</v>
      </c>
      <c r="AI29" s="518"/>
      <c r="AJ29" s="518"/>
      <c r="AK29" s="518"/>
      <c r="AL29" s="557"/>
      <c r="AM29" s="517">
        <v>928355</v>
      </c>
      <c r="AN29" s="518"/>
      <c r="AO29" s="518"/>
      <c r="AP29" s="518"/>
      <c r="AQ29" s="518"/>
      <c r="AR29" s="557"/>
      <c r="AS29" s="517">
        <v>2892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615548</v>
      </c>
      <c r="BO29" s="467"/>
      <c r="BP29" s="467"/>
      <c r="BQ29" s="467"/>
      <c r="BR29" s="467"/>
      <c r="BS29" s="467"/>
      <c r="BT29" s="467"/>
      <c r="BU29" s="468"/>
      <c r="BV29" s="466">
        <v>815132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95.5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2117690</v>
      </c>
      <c r="BO30" s="640"/>
      <c r="BP30" s="640"/>
      <c r="BQ30" s="640"/>
      <c r="BR30" s="640"/>
      <c r="BS30" s="640"/>
      <c r="BT30" s="640"/>
      <c r="BU30" s="641"/>
      <c r="BV30" s="639">
        <v>2260407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松山養護老人ホーム事務組合（一般会計）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東温市土地開発公社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松山養護老人ホーム事務組合（診療所事業会計）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松山広域福祉施設事務組合（一般会計）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松山広域福祉施設事務組合（公営企業会計）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松山衛生事務組合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愛媛県市町総合事務組合（退職手当事業分）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愛媛県市町総合事務組合（消防補償事業分）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愛媛県市町総合事務組合（議員公務災害事業分）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松山市、東温市共有山林組合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愛媛地方税滞納整理機構</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ymMMeFeRcOTFPAPU/dij5g7PXF3OwnFA/LPp1goIo9QqyaKqu7jOmk7TJZdM2E5Iyrw4IR27E04ggdLfkb49Q==" saltValue="OfLXOAu8OJILjk2QLQo5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24</v>
      </c>
      <c r="G34" s="33">
        <v>24.08</v>
      </c>
      <c r="H34" s="33">
        <v>23.27</v>
      </c>
      <c r="I34" s="33">
        <v>23.55</v>
      </c>
      <c r="J34" s="34">
        <v>22.75</v>
      </c>
      <c r="K34" s="22"/>
      <c r="L34" s="22"/>
      <c r="M34" s="22"/>
      <c r="N34" s="22"/>
      <c r="O34" s="22"/>
      <c r="P34" s="22"/>
    </row>
    <row r="35" spans="1:16" ht="39" customHeight="1" x14ac:dyDescent="0.15">
      <c r="A35" s="22"/>
      <c r="B35" s="35"/>
      <c r="C35" s="1238" t="s">
        <v>564</v>
      </c>
      <c r="D35" s="1239"/>
      <c r="E35" s="1240"/>
      <c r="F35" s="36">
        <v>7.07</v>
      </c>
      <c r="G35" s="37">
        <v>8.02</v>
      </c>
      <c r="H35" s="37">
        <v>6.96</v>
      </c>
      <c r="I35" s="37">
        <v>8.4700000000000006</v>
      </c>
      <c r="J35" s="38">
        <v>9.2799999999999994</v>
      </c>
      <c r="K35" s="22"/>
      <c r="L35" s="22"/>
      <c r="M35" s="22"/>
      <c r="N35" s="22"/>
      <c r="O35" s="22"/>
      <c r="P35" s="22"/>
    </row>
    <row r="36" spans="1:16" ht="39" customHeight="1" x14ac:dyDescent="0.15">
      <c r="A36" s="22"/>
      <c r="B36" s="35"/>
      <c r="C36" s="1238" t="s">
        <v>565</v>
      </c>
      <c r="D36" s="1239"/>
      <c r="E36" s="1240"/>
      <c r="F36" s="36">
        <v>5.01</v>
      </c>
      <c r="G36" s="37">
        <v>3.79</v>
      </c>
      <c r="H36" s="37">
        <v>4.6100000000000003</v>
      </c>
      <c r="I36" s="37">
        <v>6.23</v>
      </c>
      <c r="J36" s="38">
        <v>6.72</v>
      </c>
      <c r="K36" s="22"/>
      <c r="L36" s="22"/>
      <c r="M36" s="22"/>
      <c r="N36" s="22"/>
      <c r="O36" s="22"/>
      <c r="P36" s="22"/>
    </row>
    <row r="37" spans="1:16" ht="39" customHeight="1" x14ac:dyDescent="0.15">
      <c r="A37" s="22"/>
      <c r="B37" s="35"/>
      <c r="C37" s="1238" t="s">
        <v>566</v>
      </c>
      <c r="D37" s="1239"/>
      <c r="E37" s="1240"/>
      <c r="F37" s="36">
        <v>0.8</v>
      </c>
      <c r="G37" s="37">
        <v>0.91</v>
      </c>
      <c r="H37" s="37">
        <v>1.61</v>
      </c>
      <c r="I37" s="37">
        <v>2.12</v>
      </c>
      <c r="J37" s="38">
        <v>2.58</v>
      </c>
      <c r="K37" s="22"/>
      <c r="L37" s="22"/>
      <c r="M37" s="22"/>
      <c r="N37" s="22"/>
      <c r="O37" s="22"/>
      <c r="P37" s="22"/>
    </row>
    <row r="38" spans="1:16" ht="39" customHeight="1" x14ac:dyDescent="0.15">
      <c r="A38" s="22"/>
      <c r="B38" s="35"/>
      <c r="C38" s="1238" t="s">
        <v>567</v>
      </c>
      <c r="D38" s="1239"/>
      <c r="E38" s="1240"/>
      <c r="F38" s="36">
        <v>0.27</v>
      </c>
      <c r="G38" s="37">
        <v>0.24</v>
      </c>
      <c r="H38" s="37">
        <v>0.27</v>
      </c>
      <c r="I38" s="37">
        <v>0.26</v>
      </c>
      <c r="J38" s="38">
        <v>0.27</v>
      </c>
      <c r="K38" s="22"/>
      <c r="L38" s="22"/>
      <c r="M38" s="22"/>
      <c r="N38" s="22"/>
      <c r="O38" s="22"/>
      <c r="P38" s="22"/>
    </row>
    <row r="39" spans="1:16" ht="39" customHeight="1" x14ac:dyDescent="0.15">
      <c r="A39" s="22"/>
      <c r="B39" s="35"/>
      <c r="C39" s="1238" t="s">
        <v>568</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571</v>
      </c>
      <c r="D43" s="1242"/>
      <c r="E43" s="1243"/>
      <c r="F43" s="41">
        <v>0.24</v>
      </c>
      <c r="G43" s="42">
        <v>0.28999999999999998</v>
      </c>
      <c r="H43" s="42">
        <v>0.28999999999999998</v>
      </c>
      <c r="I43" s="42">
        <v>0.11</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IWZPh0v4aD+oObsxrPVQVV+4MjunnILSKWEquYDvGsVDvWiIOFslwpdpEuytP6DFlxzI/UJnrgYhrpa6l/Ng==" saltValue="KkLXUoERcm6c3Otm28gi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1530</v>
      </c>
      <c r="L45" s="60">
        <v>1460</v>
      </c>
      <c r="M45" s="60">
        <v>1657</v>
      </c>
      <c r="N45" s="60">
        <v>1689</v>
      </c>
      <c r="O45" s="61">
        <v>1644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48"/>
      <c r="C48" s="1249"/>
      <c r="D48" s="62"/>
      <c r="E48" s="1254" t="s">
        <v>15</v>
      </c>
      <c r="F48" s="1254"/>
      <c r="G48" s="1254"/>
      <c r="H48" s="1254"/>
      <c r="I48" s="1254"/>
      <c r="J48" s="1255"/>
      <c r="K48" s="63">
        <v>684</v>
      </c>
      <c r="L48" s="64">
        <v>690</v>
      </c>
      <c r="M48" s="64">
        <v>751</v>
      </c>
      <c r="N48" s="64">
        <v>770</v>
      </c>
      <c r="O48" s="65">
        <v>803</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513</v>
      </c>
      <c r="L49" s="64" t="s">
        <v>513</v>
      </c>
      <c r="M49" s="64" t="s">
        <v>513</v>
      </c>
      <c r="N49" s="64" t="s">
        <v>513</v>
      </c>
      <c r="O49" s="65">
        <v>0</v>
      </c>
      <c r="P49" s="48"/>
      <c r="Q49" s="48"/>
      <c r="R49" s="48"/>
      <c r="S49" s="48"/>
      <c r="T49" s="48"/>
      <c r="U49" s="48"/>
    </row>
    <row r="50" spans="1:21" ht="30.75" customHeight="1" x14ac:dyDescent="0.15">
      <c r="A50" s="48"/>
      <c r="B50" s="1248"/>
      <c r="C50" s="1249"/>
      <c r="D50" s="62"/>
      <c r="E50" s="1254" t="s">
        <v>17</v>
      </c>
      <c r="F50" s="1254"/>
      <c r="G50" s="1254"/>
      <c r="H50" s="1254"/>
      <c r="I50" s="1254"/>
      <c r="J50" s="1255"/>
      <c r="K50" s="63">
        <v>43</v>
      </c>
      <c r="L50" s="64">
        <v>43</v>
      </c>
      <c r="M50" s="64">
        <v>16</v>
      </c>
      <c r="N50" s="64">
        <v>16</v>
      </c>
      <c r="O50" s="65">
        <v>16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1378</v>
      </c>
      <c r="L52" s="64">
        <v>1373</v>
      </c>
      <c r="M52" s="64">
        <v>1501</v>
      </c>
      <c r="N52" s="64">
        <v>1527</v>
      </c>
      <c r="O52" s="65">
        <v>1535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879</v>
      </c>
      <c r="L53" s="69">
        <v>820</v>
      </c>
      <c r="M53" s="69">
        <v>923</v>
      </c>
      <c r="N53" s="69">
        <v>948</v>
      </c>
      <c r="O53" s="70">
        <v>928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601</v>
      </c>
      <c r="L57" s="83" t="s">
        <v>602</v>
      </c>
      <c r="M57" s="83" t="s">
        <v>602</v>
      </c>
      <c r="N57" s="83" t="s">
        <v>603</v>
      </c>
      <c r="O57" s="84" t="s">
        <v>603</v>
      </c>
    </row>
    <row r="58" spans="1:21" ht="31.5" customHeight="1" thickBot="1" x14ac:dyDescent="0.2">
      <c r="B58" s="1264"/>
      <c r="C58" s="1265"/>
      <c r="D58" s="1269" t="s">
        <v>27</v>
      </c>
      <c r="E58" s="1270"/>
      <c r="F58" s="1270"/>
      <c r="G58" s="1270"/>
      <c r="H58" s="1270"/>
      <c r="I58" s="1270"/>
      <c r="J58" s="1271"/>
      <c r="K58" s="85" t="s">
        <v>604</v>
      </c>
      <c r="L58" s="86" t="s">
        <v>604</v>
      </c>
      <c r="M58" s="86" t="s">
        <v>602</v>
      </c>
      <c r="N58" s="86" t="s">
        <v>602</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prxCYKEpYEUiappDDLFs+7hJl4ROWuH5VioM+wOkARVJ63kZgjjPp6crPqbQQxyr3WCaDwmHF87dTHjKUEZA==" saltValue="3eyTRe7NzD0xSWieQ1C2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72" t="s">
        <v>30</v>
      </c>
      <c r="C41" s="1273"/>
      <c r="D41" s="101"/>
      <c r="E41" s="1278" t="s">
        <v>31</v>
      </c>
      <c r="F41" s="1278"/>
      <c r="G41" s="1278"/>
      <c r="H41" s="1279"/>
      <c r="I41" s="102">
        <v>14280</v>
      </c>
      <c r="J41" s="103">
        <v>15573</v>
      </c>
      <c r="K41" s="103">
        <v>14927</v>
      </c>
      <c r="L41" s="103">
        <v>14223</v>
      </c>
      <c r="M41" s="104">
        <v>14057</v>
      </c>
    </row>
    <row r="42" spans="2:13" ht="27.75" customHeight="1" x14ac:dyDescent="0.15">
      <c r="B42" s="1274"/>
      <c r="C42" s="1275"/>
      <c r="D42" s="105"/>
      <c r="E42" s="1280" t="s">
        <v>32</v>
      </c>
      <c r="F42" s="1280"/>
      <c r="G42" s="1280"/>
      <c r="H42" s="1281"/>
      <c r="I42" s="106">
        <v>372</v>
      </c>
      <c r="J42" s="107">
        <v>330</v>
      </c>
      <c r="K42" s="107">
        <v>315</v>
      </c>
      <c r="L42" s="107">
        <v>300</v>
      </c>
      <c r="M42" s="108">
        <v>285</v>
      </c>
    </row>
    <row r="43" spans="2:13" ht="27.75" customHeight="1" x14ac:dyDescent="0.15">
      <c r="B43" s="1274"/>
      <c r="C43" s="1275"/>
      <c r="D43" s="105"/>
      <c r="E43" s="1280" t="s">
        <v>33</v>
      </c>
      <c r="F43" s="1280"/>
      <c r="G43" s="1280"/>
      <c r="H43" s="1281"/>
      <c r="I43" s="106">
        <v>12569</v>
      </c>
      <c r="J43" s="107">
        <v>11934</v>
      </c>
      <c r="K43" s="107">
        <v>11539</v>
      </c>
      <c r="L43" s="107">
        <v>11750</v>
      </c>
      <c r="M43" s="108">
        <v>11184</v>
      </c>
    </row>
    <row r="44" spans="2:13" ht="27.75" customHeight="1" x14ac:dyDescent="0.15">
      <c r="B44" s="1274"/>
      <c r="C44" s="1275"/>
      <c r="D44" s="105"/>
      <c r="E44" s="1280" t="s">
        <v>34</v>
      </c>
      <c r="F44" s="1280"/>
      <c r="G44" s="1280"/>
      <c r="H44" s="1281"/>
      <c r="I44" s="106" t="s">
        <v>513</v>
      </c>
      <c r="J44" s="107" t="s">
        <v>513</v>
      </c>
      <c r="K44" s="107" t="s">
        <v>513</v>
      </c>
      <c r="L44" s="107">
        <v>135</v>
      </c>
      <c r="M44" s="108">
        <v>255</v>
      </c>
    </row>
    <row r="45" spans="2:13" ht="27.75" customHeight="1" x14ac:dyDescent="0.15">
      <c r="B45" s="1274"/>
      <c r="C45" s="1275"/>
      <c r="D45" s="105"/>
      <c r="E45" s="1280" t="s">
        <v>35</v>
      </c>
      <c r="F45" s="1280"/>
      <c r="G45" s="1280"/>
      <c r="H45" s="1281"/>
      <c r="I45" s="106">
        <v>1233</v>
      </c>
      <c r="J45" s="107">
        <v>1135</v>
      </c>
      <c r="K45" s="107">
        <v>1084</v>
      </c>
      <c r="L45" s="107">
        <v>1059</v>
      </c>
      <c r="M45" s="108">
        <v>945</v>
      </c>
    </row>
    <row r="46" spans="2:13" ht="27.75" customHeight="1" x14ac:dyDescent="0.15">
      <c r="B46" s="1274"/>
      <c r="C46" s="1275"/>
      <c r="D46" s="109"/>
      <c r="E46" s="1280" t="s">
        <v>36</v>
      </c>
      <c r="F46" s="1280"/>
      <c r="G46" s="1280"/>
      <c r="H46" s="1281"/>
      <c r="I46" s="106" t="s">
        <v>513</v>
      </c>
      <c r="J46" s="107" t="s">
        <v>513</v>
      </c>
      <c r="K46" s="107" t="s">
        <v>513</v>
      </c>
      <c r="L46" s="107" t="s">
        <v>513</v>
      </c>
      <c r="M46" s="108" t="s">
        <v>513</v>
      </c>
    </row>
    <row r="47" spans="2:13" ht="27.75" customHeight="1" x14ac:dyDescent="0.15">
      <c r="B47" s="1274"/>
      <c r="C47" s="1275"/>
      <c r="D47" s="110"/>
      <c r="E47" s="1282" t="s">
        <v>37</v>
      </c>
      <c r="F47" s="1283"/>
      <c r="G47" s="1283"/>
      <c r="H47" s="1284"/>
      <c r="I47" s="106" t="s">
        <v>513</v>
      </c>
      <c r="J47" s="107" t="s">
        <v>513</v>
      </c>
      <c r="K47" s="107" t="s">
        <v>513</v>
      </c>
      <c r="L47" s="107" t="s">
        <v>513</v>
      </c>
      <c r="M47" s="108" t="s">
        <v>513</v>
      </c>
    </row>
    <row r="48" spans="2:13" ht="27.75" customHeight="1" x14ac:dyDescent="0.15">
      <c r="B48" s="1274"/>
      <c r="C48" s="1275"/>
      <c r="D48" s="105"/>
      <c r="E48" s="1280" t="s">
        <v>38</v>
      </c>
      <c r="F48" s="1280"/>
      <c r="G48" s="1280"/>
      <c r="H48" s="1281"/>
      <c r="I48" s="106" t="s">
        <v>513</v>
      </c>
      <c r="J48" s="107" t="s">
        <v>513</v>
      </c>
      <c r="K48" s="107" t="s">
        <v>513</v>
      </c>
      <c r="L48" s="107" t="s">
        <v>513</v>
      </c>
      <c r="M48" s="108" t="s">
        <v>513</v>
      </c>
    </row>
    <row r="49" spans="2:13" ht="27.75" customHeight="1" x14ac:dyDescent="0.15">
      <c r="B49" s="1276"/>
      <c r="C49" s="1277"/>
      <c r="D49" s="105"/>
      <c r="E49" s="1280" t="s">
        <v>39</v>
      </c>
      <c r="F49" s="1280"/>
      <c r="G49" s="1280"/>
      <c r="H49" s="1281"/>
      <c r="I49" s="106" t="s">
        <v>513</v>
      </c>
      <c r="J49" s="107" t="s">
        <v>513</v>
      </c>
      <c r="K49" s="107" t="s">
        <v>513</v>
      </c>
      <c r="L49" s="107" t="s">
        <v>513</v>
      </c>
      <c r="M49" s="108" t="s">
        <v>513</v>
      </c>
    </row>
    <row r="50" spans="2:13" ht="27.75" customHeight="1" x14ac:dyDescent="0.15">
      <c r="B50" s="1285" t="s">
        <v>40</v>
      </c>
      <c r="C50" s="1286"/>
      <c r="D50" s="111"/>
      <c r="E50" s="1280" t="s">
        <v>41</v>
      </c>
      <c r="F50" s="1280"/>
      <c r="G50" s="1280"/>
      <c r="H50" s="1281"/>
      <c r="I50" s="106">
        <v>6301</v>
      </c>
      <c r="J50" s="107">
        <v>6889</v>
      </c>
      <c r="K50" s="107">
        <v>6469</v>
      </c>
      <c r="L50" s="107">
        <v>5781</v>
      </c>
      <c r="M50" s="108">
        <v>5346</v>
      </c>
    </row>
    <row r="51" spans="2:13" ht="27.75" customHeight="1" x14ac:dyDescent="0.15">
      <c r="B51" s="1274"/>
      <c r="C51" s="1275"/>
      <c r="D51" s="105"/>
      <c r="E51" s="1280" t="s">
        <v>42</v>
      </c>
      <c r="F51" s="1280"/>
      <c r="G51" s="1280"/>
      <c r="H51" s="1281"/>
      <c r="I51" s="106">
        <v>232</v>
      </c>
      <c r="J51" s="107">
        <v>219</v>
      </c>
      <c r="K51" s="107">
        <v>205</v>
      </c>
      <c r="L51" s="107">
        <v>191</v>
      </c>
      <c r="M51" s="108">
        <v>180</v>
      </c>
    </row>
    <row r="52" spans="2:13" ht="27.75" customHeight="1" x14ac:dyDescent="0.15">
      <c r="B52" s="1276"/>
      <c r="C52" s="1277"/>
      <c r="D52" s="105"/>
      <c r="E52" s="1280" t="s">
        <v>43</v>
      </c>
      <c r="F52" s="1280"/>
      <c r="G52" s="1280"/>
      <c r="H52" s="1281"/>
      <c r="I52" s="106">
        <v>16362</v>
      </c>
      <c r="J52" s="107">
        <v>17018</v>
      </c>
      <c r="K52" s="107">
        <v>16502</v>
      </c>
      <c r="L52" s="107">
        <v>15921</v>
      </c>
      <c r="M52" s="108">
        <v>15795</v>
      </c>
    </row>
    <row r="53" spans="2:13" ht="27.75" customHeight="1" thickBot="1" x14ac:dyDescent="0.2">
      <c r="B53" s="1287" t="s">
        <v>44</v>
      </c>
      <c r="C53" s="1288"/>
      <c r="D53" s="112"/>
      <c r="E53" s="1289" t="s">
        <v>45</v>
      </c>
      <c r="F53" s="1289"/>
      <c r="G53" s="1289"/>
      <c r="H53" s="1290"/>
      <c r="I53" s="113">
        <v>5559</v>
      </c>
      <c r="J53" s="114">
        <v>4846</v>
      </c>
      <c r="K53" s="114">
        <v>4689</v>
      </c>
      <c r="L53" s="114">
        <v>5575</v>
      </c>
      <c r="M53" s="115">
        <v>5406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NhWecod4cBLvHqTJtyzzXrj7Js0WlhAhaq60ZXzgFHO2CwxgdCxQBTfc07MLOQb67zxvcXYddeUn38qacKRMA==" saltValue="2IzO4a46kgbRv5cG5eCe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3883</v>
      </c>
      <c r="G55" s="127">
        <v>3402</v>
      </c>
      <c r="H55" s="128">
        <v>3169</v>
      </c>
    </row>
    <row r="56" spans="2:8" ht="52.5" customHeight="1" x14ac:dyDescent="0.15">
      <c r="B56" s="129"/>
      <c r="C56" s="1301" t="s">
        <v>49</v>
      </c>
      <c r="D56" s="1301"/>
      <c r="E56" s="1302"/>
      <c r="F56" s="130">
        <v>1015</v>
      </c>
      <c r="G56" s="130">
        <v>815</v>
      </c>
      <c r="H56" s="131">
        <v>616</v>
      </c>
    </row>
    <row r="57" spans="2:8" ht="53.25" customHeight="1" x14ac:dyDescent="0.15">
      <c r="B57" s="129"/>
      <c r="C57" s="1303" t="s">
        <v>50</v>
      </c>
      <c r="D57" s="1303"/>
      <c r="E57" s="1304"/>
      <c r="F57" s="132">
        <v>2301</v>
      </c>
      <c r="G57" s="132">
        <v>2260</v>
      </c>
      <c r="H57" s="133">
        <v>2118</v>
      </c>
    </row>
    <row r="58" spans="2:8" ht="45.75" customHeight="1" x14ac:dyDescent="0.15">
      <c r="B58" s="134"/>
      <c r="C58" s="1291" t="s">
        <v>596</v>
      </c>
      <c r="D58" s="1292"/>
      <c r="E58" s="1293"/>
      <c r="F58" s="135">
        <v>1325</v>
      </c>
      <c r="G58" s="135">
        <v>1292</v>
      </c>
      <c r="H58" s="136">
        <v>1152</v>
      </c>
    </row>
    <row r="59" spans="2:8" ht="45.75" customHeight="1" x14ac:dyDescent="0.15">
      <c r="B59" s="134"/>
      <c r="C59" s="1291" t="s">
        <v>597</v>
      </c>
      <c r="D59" s="1292"/>
      <c r="E59" s="1293"/>
      <c r="F59" s="135">
        <v>408</v>
      </c>
      <c r="G59" s="135">
        <v>408</v>
      </c>
      <c r="H59" s="136">
        <v>408</v>
      </c>
    </row>
    <row r="60" spans="2:8" ht="45.75" customHeight="1" x14ac:dyDescent="0.15">
      <c r="B60" s="134"/>
      <c r="C60" s="1291" t="s">
        <v>598</v>
      </c>
      <c r="D60" s="1292"/>
      <c r="E60" s="1293"/>
      <c r="F60" s="135">
        <v>295</v>
      </c>
      <c r="G60" s="135">
        <v>295</v>
      </c>
      <c r="H60" s="136">
        <v>295</v>
      </c>
    </row>
    <row r="61" spans="2:8" ht="45.75" customHeight="1" x14ac:dyDescent="0.15">
      <c r="B61" s="134"/>
      <c r="C61" s="1291" t="s">
        <v>599</v>
      </c>
      <c r="D61" s="1292"/>
      <c r="E61" s="1293"/>
      <c r="F61" s="135">
        <v>119</v>
      </c>
      <c r="G61" s="135">
        <v>119</v>
      </c>
      <c r="H61" s="136">
        <v>120</v>
      </c>
    </row>
    <row r="62" spans="2:8" ht="45.75" customHeight="1" thickBot="1" x14ac:dyDescent="0.2">
      <c r="B62" s="137"/>
      <c r="C62" s="1294" t="s">
        <v>600</v>
      </c>
      <c r="D62" s="1295"/>
      <c r="E62" s="1296"/>
      <c r="F62" s="138">
        <v>104</v>
      </c>
      <c r="G62" s="138">
        <v>104</v>
      </c>
      <c r="H62" s="139">
        <v>104</v>
      </c>
    </row>
    <row r="63" spans="2:8" ht="52.5" customHeight="1" thickBot="1" x14ac:dyDescent="0.2">
      <c r="B63" s="140"/>
      <c r="C63" s="1297" t="s">
        <v>51</v>
      </c>
      <c r="D63" s="1297"/>
      <c r="E63" s="1298"/>
      <c r="F63" s="141">
        <v>7199</v>
      </c>
      <c r="G63" s="141">
        <v>6478</v>
      </c>
      <c r="H63" s="142">
        <v>5903</v>
      </c>
    </row>
    <row r="64" spans="2:8" ht="15" customHeight="1" x14ac:dyDescent="0.15"/>
    <row r="65" ht="0" hidden="1" customHeight="1" x14ac:dyDescent="0.15"/>
    <row r="66" ht="0" hidden="1" customHeight="1" x14ac:dyDescent="0.15"/>
  </sheetData>
  <sheetProtection algorithmName="SHA-512" hashValue="74M/y1E2f1jmn6dWPZwvbYUvC5ZukwS9+ZtWryZ9sQOu8DhanPVFPQMF9kF27fhDH/HtOBUPYg2qDEsKvjTBWg==" saltValue="nbodL9PNjAREfB9a5a9N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9" t="s">
        <v>625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619</v>
      </c>
    </row>
    <row r="50" spans="1:109" ht="13.5" x14ac:dyDescent="0.15">
      <c r="B50" s="386"/>
      <c r="G50" s="1318"/>
      <c r="H50" s="1318"/>
      <c r="I50" s="1318"/>
      <c r="J50" s="1318"/>
      <c r="K50" s="395"/>
      <c r="L50" s="395"/>
      <c r="M50" s="394"/>
      <c r="N50" s="394"/>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05" t="s">
        <v>555</v>
      </c>
      <c r="BQ50" s="1305"/>
      <c r="BR50" s="1305"/>
      <c r="BS50" s="1305"/>
      <c r="BT50" s="1305"/>
      <c r="BU50" s="1305"/>
      <c r="BV50" s="1305"/>
      <c r="BW50" s="1305"/>
      <c r="BX50" s="1305" t="s">
        <v>556</v>
      </c>
      <c r="BY50" s="1305"/>
      <c r="BZ50" s="1305"/>
      <c r="CA50" s="1305"/>
      <c r="CB50" s="1305"/>
      <c r="CC50" s="1305"/>
      <c r="CD50" s="1305"/>
      <c r="CE50" s="1305"/>
      <c r="CF50" s="1305" t="s">
        <v>557</v>
      </c>
      <c r="CG50" s="1305"/>
      <c r="CH50" s="1305"/>
      <c r="CI50" s="1305"/>
      <c r="CJ50" s="1305"/>
      <c r="CK50" s="1305"/>
      <c r="CL50" s="1305"/>
      <c r="CM50" s="1305"/>
      <c r="CN50" s="1305" t="s">
        <v>558</v>
      </c>
      <c r="CO50" s="1305"/>
      <c r="CP50" s="1305"/>
      <c r="CQ50" s="1305"/>
      <c r="CR50" s="1305"/>
      <c r="CS50" s="1305"/>
      <c r="CT50" s="1305"/>
      <c r="CU50" s="1305"/>
      <c r="CV50" s="1305" t="s">
        <v>559</v>
      </c>
      <c r="CW50" s="1305"/>
      <c r="CX50" s="1305"/>
      <c r="CY50" s="1305"/>
      <c r="CZ50" s="1305"/>
      <c r="DA50" s="1305"/>
      <c r="DB50" s="1305"/>
      <c r="DC50" s="1305"/>
    </row>
    <row r="51" spans="1:109" ht="13.5" customHeight="1" x14ac:dyDescent="0.15">
      <c r="B51" s="386"/>
      <c r="G51" s="1308"/>
      <c r="H51" s="1308"/>
      <c r="I51" s="1325"/>
      <c r="J51" s="1325"/>
      <c r="K51" s="1323"/>
      <c r="L51" s="1323"/>
      <c r="M51" s="1323"/>
      <c r="N51" s="1323"/>
      <c r="AM51" s="393"/>
      <c r="AN51" s="1322" t="s">
        <v>618</v>
      </c>
      <c r="AO51" s="1322"/>
      <c r="AP51" s="1322"/>
      <c r="AQ51" s="1322"/>
      <c r="AR51" s="1322"/>
      <c r="AS51" s="1322"/>
      <c r="AT51" s="1322"/>
      <c r="AU51" s="1322"/>
      <c r="AV51" s="1322"/>
      <c r="AW51" s="1322"/>
      <c r="AX51" s="1322"/>
      <c r="AY51" s="1322"/>
      <c r="AZ51" s="1322"/>
      <c r="BA51" s="1322"/>
      <c r="BB51" s="1322" t="s">
        <v>616</v>
      </c>
      <c r="BC51" s="1322"/>
      <c r="BD51" s="1322"/>
      <c r="BE51" s="1322"/>
      <c r="BF51" s="1322"/>
      <c r="BG51" s="1322"/>
      <c r="BH51" s="1322"/>
      <c r="BI51" s="1322"/>
      <c r="BJ51" s="1322"/>
      <c r="BK51" s="1322"/>
      <c r="BL51" s="1322"/>
      <c r="BM51" s="1322"/>
      <c r="BN51" s="1322"/>
      <c r="BO51" s="1322"/>
      <c r="BP51" s="1306"/>
      <c r="BQ51" s="1307"/>
      <c r="BR51" s="1307"/>
      <c r="BS51" s="1307"/>
      <c r="BT51" s="1307"/>
      <c r="BU51" s="1307"/>
      <c r="BV51" s="1307"/>
      <c r="BW51" s="1307"/>
      <c r="BX51" s="1307">
        <v>62.2</v>
      </c>
      <c r="BY51" s="1307"/>
      <c r="BZ51" s="1307"/>
      <c r="CA51" s="1307"/>
      <c r="CB51" s="1307"/>
      <c r="CC51" s="1307"/>
      <c r="CD51" s="1307"/>
      <c r="CE51" s="1307"/>
      <c r="CF51" s="1307">
        <v>60</v>
      </c>
      <c r="CG51" s="1307"/>
      <c r="CH51" s="1307"/>
      <c r="CI51" s="1307"/>
      <c r="CJ51" s="1307"/>
      <c r="CK51" s="1307"/>
      <c r="CL51" s="1307"/>
      <c r="CM51" s="1307"/>
      <c r="CN51" s="1307">
        <v>72.599999999999994</v>
      </c>
      <c r="CO51" s="1307"/>
      <c r="CP51" s="1307"/>
      <c r="CQ51" s="1307"/>
      <c r="CR51" s="1307"/>
      <c r="CS51" s="1307"/>
      <c r="CT51" s="1307"/>
      <c r="CU51" s="1307"/>
      <c r="CV51" s="1306"/>
      <c r="CW51" s="1307"/>
      <c r="CX51" s="1307"/>
      <c r="CY51" s="1307"/>
      <c r="CZ51" s="1307"/>
      <c r="DA51" s="1307"/>
      <c r="DB51" s="1307"/>
      <c r="DC51" s="1307"/>
    </row>
    <row r="52" spans="1:109" ht="13.5" x14ac:dyDescent="0.15">
      <c r="B52" s="386"/>
      <c r="G52" s="1308"/>
      <c r="H52" s="1308"/>
      <c r="I52" s="1325"/>
      <c r="J52" s="1325"/>
      <c r="K52" s="1323"/>
      <c r="L52" s="1323"/>
      <c r="M52" s="1323"/>
      <c r="N52" s="1323"/>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08"/>
      <c r="H53" s="1308"/>
      <c r="I53" s="1318"/>
      <c r="J53" s="1318"/>
      <c r="K53" s="1323"/>
      <c r="L53" s="1323"/>
      <c r="M53" s="1323"/>
      <c r="N53" s="1323"/>
      <c r="AM53" s="393"/>
      <c r="AN53" s="1322"/>
      <c r="AO53" s="1322"/>
      <c r="AP53" s="1322"/>
      <c r="AQ53" s="1322"/>
      <c r="AR53" s="1322"/>
      <c r="AS53" s="1322"/>
      <c r="AT53" s="1322"/>
      <c r="AU53" s="1322"/>
      <c r="AV53" s="1322"/>
      <c r="AW53" s="1322"/>
      <c r="AX53" s="1322"/>
      <c r="AY53" s="1322"/>
      <c r="AZ53" s="1322"/>
      <c r="BA53" s="1322"/>
      <c r="BB53" s="1322" t="s">
        <v>623</v>
      </c>
      <c r="BC53" s="1322"/>
      <c r="BD53" s="1322"/>
      <c r="BE53" s="1322"/>
      <c r="BF53" s="1322"/>
      <c r="BG53" s="1322"/>
      <c r="BH53" s="1322"/>
      <c r="BI53" s="1322"/>
      <c r="BJ53" s="1322"/>
      <c r="BK53" s="1322"/>
      <c r="BL53" s="1322"/>
      <c r="BM53" s="1322"/>
      <c r="BN53" s="1322"/>
      <c r="BO53" s="1322"/>
      <c r="BP53" s="1306"/>
      <c r="BQ53" s="1307"/>
      <c r="BR53" s="1307"/>
      <c r="BS53" s="1307"/>
      <c r="BT53" s="1307"/>
      <c r="BU53" s="1307"/>
      <c r="BV53" s="1307"/>
      <c r="BW53" s="1307"/>
      <c r="BX53" s="1307">
        <v>45.2</v>
      </c>
      <c r="BY53" s="1307"/>
      <c r="BZ53" s="1307"/>
      <c r="CA53" s="1307"/>
      <c r="CB53" s="1307"/>
      <c r="CC53" s="1307"/>
      <c r="CD53" s="1307"/>
      <c r="CE53" s="1307"/>
      <c r="CF53" s="1307">
        <v>45.2</v>
      </c>
      <c r="CG53" s="1307"/>
      <c r="CH53" s="1307"/>
      <c r="CI53" s="1307"/>
      <c r="CJ53" s="1307"/>
      <c r="CK53" s="1307"/>
      <c r="CL53" s="1307"/>
      <c r="CM53" s="1307"/>
      <c r="CN53" s="1307">
        <v>46.6</v>
      </c>
      <c r="CO53" s="1307"/>
      <c r="CP53" s="1307"/>
      <c r="CQ53" s="1307"/>
      <c r="CR53" s="1307"/>
      <c r="CS53" s="1307"/>
      <c r="CT53" s="1307"/>
      <c r="CU53" s="1307"/>
      <c r="CV53" s="1306"/>
      <c r="CW53" s="1307"/>
      <c r="CX53" s="1307"/>
      <c r="CY53" s="1307"/>
      <c r="CZ53" s="1307"/>
      <c r="DA53" s="1307"/>
      <c r="DB53" s="1307"/>
      <c r="DC53" s="1307"/>
    </row>
    <row r="54" spans="1:109" ht="13.5" x14ac:dyDescent="0.15">
      <c r="A54" s="401"/>
      <c r="B54" s="386"/>
      <c r="G54" s="1308"/>
      <c r="H54" s="1308"/>
      <c r="I54" s="1318"/>
      <c r="J54" s="1318"/>
      <c r="K54" s="1323"/>
      <c r="L54" s="1323"/>
      <c r="M54" s="1323"/>
      <c r="N54" s="1323"/>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18"/>
      <c r="H55" s="1318"/>
      <c r="I55" s="1318"/>
      <c r="J55" s="1318"/>
      <c r="K55" s="1323"/>
      <c r="L55" s="1323"/>
      <c r="M55" s="1323"/>
      <c r="N55" s="1323"/>
      <c r="AN55" s="1305" t="s">
        <v>617</v>
      </c>
      <c r="AO55" s="1305"/>
      <c r="AP55" s="1305"/>
      <c r="AQ55" s="1305"/>
      <c r="AR55" s="1305"/>
      <c r="AS55" s="1305"/>
      <c r="AT55" s="1305"/>
      <c r="AU55" s="1305"/>
      <c r="AV55" s="1305"/>
      <c r="AW55" s="1305"/>
      <c r="AX55" s="1305"/>
      <c r="AY55" s="1305"/>
      <c r="AZ55" s="1305"/>
      <c r="BA55" s="1305"/>
      <c r="BB55" s="1322" t="s">
        <v>624</v>
      </c>
      <c r="BC55" s="1322"/>
      <c r="BD55" s="1322"/>
      <c r="BE55" s="1322"/>
      <c r="BF55" s="1322"/>
      <c r="BG55" s="1322"/>
      <c r="BH55" s="1322"/>
      <c r="BI55" s="1322"/>
      <c r="BJ55" s="1322"/>
      <c r="BK55" s="1322"/>
      <c r="BL55" s="1322"/>
      <c r="BM55" s="1322"/>
      <c r="BN55" s="1322"/>
      <c r="BO55" s="1322"/>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6"/>
      <c r="CW55" s="1307"/>
      <c r="CX55" s="1307"/>
      <c r="CY55" s="1307"/>
      <c r="CZ55" s="1307"/>
      <c r="DA55" s="1307"/>
      <c r="DB55" s="1307"/>
      <c r="DC55" s="1307"/>
    </row>
    <row r="56" spans="1:109" ht="13.5" x14ac:dyDescent="0.15">
      <c r="A56" s="401"/>
      <c r="B56" s="386"/>
      <c r="G56" s="1318"/>
      <c r="H56" s="1318"/>
      <c r="I56" s="1318"/>
      <c r="J56" s="1318"/>
      <c r="K56" s="1323"/>
      <c r="L56" s="1323"/>
      <c r="M56" s="1323"/>
      <c r="N56" s="1323"/>
      <c r="AN56" s="1305"/>
      <c r="AO56" s="1305"/>
      <c r="AP56" s="1305"/>
      <c r="AQ56" s="1305"/>
      <c r="AR56" s="1305"/>
      <c r="AS56" s="1305"/>
      <c r="AT56" s="1305"/>
      <c r="AU56" s="1305"/>
      <c r="AV56" s="1305"/>
      <c r="AW56" s="1305"/>
      <c r="AX56" s="1305"/>
      <c r="AY56" s="1305"/>
      <c r="AZ56" s="1305"/>
      <c r="BA56" s="1305"/>
      <c r="BB56" s="1322"/>
      <c r="BC56" s="1322"/>
      <c r="BD56" s="1322"/>
      <c r="BE56" s="1322"/>
      <c r="BF56" s="1322"/>
      <c r="BG56" s="1322"/>
      <c r="BH56" s="1322"/>
      <c r="BI56" s="1322"/>
      <c r="BJ56" s="1322"/>
      <c r="BK56" s="1322"/>
      <c r="BL56" s="1322"/>
      <c r="BM56" s="1322"/>
      <c r="BN56" s="1322"/>
      <c r="BO56" s="1322"/>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18"/>
      <c r="H57" s="1318"/>
      <c r="I57" s="1324"/>
      <c r="J57" s="1324"/>
      <c r="K57" s="1323"/>
      <c r="L57" s="1323"/>
      <c r="M57" s="1323"/>
      <c r="N57" s="1323"/>
      <c r="AM57" s="385"/>
      <c r="AN57" s="1305"/>
      <c r="AO57" s="1305"/>
      <c r="AP57" s="1305"/>
      <c r="AQ57" s="1305"/>
      <c r="AR57" s="1305"/>
      <c r="AS57" s="1305"/>
      <c r="AT57" s="1305"/>
      <c r="AU57" s="1305"/>
      <c r="AV57" s="1305"/>
      <c r="AW57" s="1305"/>
      <c r="AX57" s="1305"/>
      <c r="AY57" s="1305"/>
      <c r="AZ57" s="1305"/>
      <c r="BA57" s="1305"/>
      <c r="BB57" s="1322" t="s">
        <v>623</v>
      </c>
      <c r="BC57" s="1322"/>
      <c r="BD57" s="1322"/>
      <c r="BE57" s="1322"/>
      <c r="BF57" s="1322"/>
      <c r="BG57" s="1322"/>
      <c r="BH57" s="1322"/>
      <c r="BI57" s="1322"/>
      <c r="BJ57" s="1322"/>
      <c r="BK57" s="1322"/>
      <c r="BL57" s="1322"/>
      <c r="BM57" s="1322"/>
      <c r="BN57" s="1322"/>
      <c r="BO57" s="1322"/>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6"/>
      <c r="CW57" s="1307"/>
      <c r="CX57" s="1307"/>
      <c r="CY57" s="1307"/>
      <c r="CZ57" s="1307"/>
      <c r="DA57" s="1307"/>
      <c r="DB57" s="1307"/>
      <c r="DC57" s="1307"/>
      <c r="DD57" s="412"/>
      <c r="DE57" s="407"/>
    </row>
    <row r="58" spans="1:109" s="401" customFormat="1" ht="13.5" x14ac:dyDescent="0.15">
      <c r="A58" s="385"/>
      <c r="B58" s="407"/>
      <c r="G58" s="1318"/>
      <c r="H58" s="1318"/>
      <c r="I58" s="1324"/>
      <c r="J58" s="1324"/>
      <c r="K58" s="1323"/>
      <c r="L58" s="1323"/>
      <c r="M58" s="1323"/>
      <c r="N58" s="1323"/>
      <c r="AM58" s="385"/>
      <c r="AN58" s="1305"/>
      <c r="AO58" s="1305"/>
      <c r="AP58" s="1305"/>
      <c r="AQ58" s="1305"/>
      <c r="AR58" s="1305"/>
      <c r="AS58" s="1305"/>
      <c r="AT58" s="1305"/>
      <c r="AU58" s="1305"/>
      <c r="AV58" s="1305"/>
      <c r="AW58" s="1305"/>
      <c r="AX58" s="1305"/>
      <c r="AY58" s="1305"/>
      <c r="AZ58" s="1305"/>
      <c r="BA58" s="1305"/>
      <c r="BB58" s="1322"/>
      <c r="BC58" s="1322"/>
      <c r="BD58" s="1322"/>
      <c r="BE58" s="1322"/>
      <c r="BF58" s="1322"/>
      <c r="BG58" s="1322"/>
      <c r="BH58" s="1322"/>
      <c r="BI58" s="1322"/>
      <c r="BJ58" s="1322"/>
      <c r="BK58" s="1322"/>
      <c r="BL58" s="1322"/>
      <c r="BM58" s="1322"/>
      <c r="BN58" s="1322"/>
      <c r="BO58" s="1322"/>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622</v>
      </c>
    </row>
    <row r="64" spans="1:109" ht="13.5" x14ac:dyDescent="0.15">
      <c r="B64" s="386"/>
      <c r="G64" s="402"/>
      <c r="I64" s="404"/>
      <c r="J64" s="404"/>
      <c r="K64" s="404"/>
      <c r="L64" s="404"/>
      <c r="M64" s="404"/>
      <c r="N64" s="403"/>
      <c r="AM64" s="402"/>
      <c r="AN64" s="402" t="s">
        <v>621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9" t="s">
        <v>620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619</v>
      </c>
    </row>
    <row r="72" spans="2:107" ht="13.5" x14ac:dyDescent="0.15">
      <c r="B72" s="386"/>
      <c r="G72" s="1318"/>
      <c r="H72" s="1318"/>
      <c r="I72" s="1318"/>
      <c r="J72" s="1318"/>
      <c r="K72" s="395"/>
      <c r="L72" s="395"/>
      <c r="M72" s="394"/>
      <c r="N72" s="394"/>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05" t="s">
        <v>555</v>
      </c>
      <c r="BQ72" s="1305"/>
      <c r="BR72" s="1305"/>
      <c r="BS72" s="1305"/>
      <c r="BT72" s="1305"/>
      <c r="BU72" s="1305"/>
      <c r="BV72" s="1305"/>
      <c r="BW72" s="1305"/>
      <c r="BX72" s="1305" t="s">
        <v>556</v>
      </c>
      <c r="BY72" s="1305"/>
      <c r="BZ72" s="1305"/>
      <c r="CA72" s="1305"/>
      <c r="CB72" s="1305"/>
      <c r="CC72" s="1305"/>
      <c r="CD72" s="1305"/>
      <c r="CE72" s="1305"/>
      <c r="CF72" s="1305" t="s">
        <v>557</v>
      </c>
      <c r="CG72" s="1305"/>
      <c r="CH72" s="1305"/>
      <c r="CI72" s="1305"/>
      <c r="CJ72" s="1305"/>
      <c r="CK72" s="1305"/>
      <c r="CL72" s="1305"/>
      <c r="CM72" s="1305"/>
      <c r="CN72" s="1305" t="s">
        <v>558</v>
      </c>
      <c r="CO72" s="1305"/>
      <c r="CP72" s="1305"/>
      <c r="CQ72" s="1305"/>
      <c r="CR72" s="1305"/>
      <c r="CS72" s="1305"/>
      <c r="CT72" s="1305"/>
      <c r="CU72" s="1305"/>
      <c r="CV72" s="1305" t="s">
        <v>559</v>
      </c>
      <c r="CW72" s="1305"/>
      <c r="CX72" s="1305"/>
      <c r="CY72" s="1305"/>
      <c r="CZ72" s="1305"/>
      <c r="DA72" s="1305"/>
      <c r="DB72" s="1305"/>
      <c r="DC72" s="1305"/>
    </row>
    <row r="73" spans="2:107" ht="13.5" x14ac:dyDescent="0.15">
      <c r="B73" s="386"/>
      <c r="G73" s="1308"/>
      <c r="H73" s="1308"/>
      <c r="I73" s="1308"/>
      <c r="J73" s="1308"/>
      <c r="K73" s="1326"/>
      <c r="L73" s="1326"/>
      <c r="M73" s="1326"/>
      <c r="N73" s="1326"/>
      <c r="AM73" s="393"/>
      <c r="AN73" s="1322" t="s">
        <v>618</v>
      </c>
      <c r="AO73" s="1322"/>
      <c r="AP73" s="1322"/>
      <c r="AQ73" s="1322"/>
      <c r="AR73" s="1322"/>
      <c r="AS73" s="1322"/>
      <c r="AT73" s="1322"/>
      <c r="AU73" s="1322"/>
      <c r="AV73" s="1322"/>
      <c r="AW73" s="1322"/>
      <c r="AX73" s="1322"/>
      <c r="AY73" s="1322"/>
      <c r="AZ73" s="1322"/>
      <c r="BA73" s="1322"/>
      <c r="BB73" s="1322" t="s">
        <v>616</v>
      </c>
      <c r="BC73" s="1322"/>
      <c r="BD73" s="1322"/>
      <c r="BE73" s="1322"/>
      <c r="BF73" s="1322"/>
      <c r="BG73" s="1322"/>
      <c r="BH73" s="1322"/>
      <c r="BI73" s="1322"/>
      <c r="BJ73" s="1322"/>
      <c r="BK73" s="1322"/>
      <c r="BL73" s="1322"/>
      <c r="BM73" s="1322"/>
      <c r="BN73" s="1322"/>
      <c r="BO73" s="1322"/>
      <c r="BP73" s="1307">
        <v>72.599999999999994</v>
      </c>
      <c r="BQ73" s="1307"/>
      <c r="BR73" s="1307"/>
      <c r="BS73" s="1307"/>
      <c r="BT73" s="1307"/>
      <c r="BU73" s="1307"/>
      <c r="BV73" s="1307"/>
      <c r="BW73" s="1307"/>
      <c r="BX73" s="1307">
        <v>62.2</v>
      </c>
      <c r="BY73" s="1307"/>
      <c r="BZ73" s="1307"/>
      <c r="CA73" s="1307"/>
      <c r="CB73" s="1307"/>
      <c r="CC73" s="1307"/>
      <c r="CD73" s="1307"/>
      <c r="CE73" s="1307"/>
      <c r="CF73" s="1307">
        <v>60</v>
      </c>
      <c r="CG73" s="1307"/>
      <c r="CH73" s="1307"/>
      <c r="CI73" s="1307"/>
      <c r="CJ73" s="1307"/>
      <c r="CK73" s="1307"/>
      <c r="CL73" s="1307"/>
      <c r="CM73" s="1307"/>
      <c r="CN73" s="1307">
        <v>72.599999999999994</v>
      </c>
      <c r="CO73" s="1307"/>
      <c r="CP73" s="1307"/>
      <c r="CQ73" s="1307"/>
      <c r="CR73" s="1307"/>
      <c r="CS73" s="1307"/>
      <c r="CT73" s="1307"/>
      <c r="CU73" s="1307"/>
      <c r="CV73" s="1307">
        <v>69</v>
      </c>
      <c r="CW73" s="1307"/>
      <c r="CX73" s="1307"/>
      <c r="CY73" s="1307"/>
      <c r="CZ73" s="1307"/>
      <c r="DA73" s="1307"/>
      <c r="DB73" s="1307"/>
      <c r="DC73" s="1307"/>
    </row>
    <row r="74" spans="2:107" ht="13.5" x14ac:dyDescent="0.15">
      <c r="B74" s="386"/>
      <c r="G74" s="1308"/>
      <c r="H74" s="1308"/>
      <c r="I74" s="1308"/>
      <c r="J74" s="1308"/>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08"/>
      <c r="H75" s="1308"/>
      <c r="I75" s="1318"/>
      <c r="J75" s="1318"/>
      <c r="K75" s="1323"/>
      <c r="L75" s="1323"/>
      <c r="M75" s="1323"/>
      <c r="N75" s="1323"/>
      <c r="AM75" s="393"/>
      <c r="AN75" s="1322"/>
      <c r="AO75" s="1322"/>
      <c r="AP75" s="1322"/>
      <c r="AQ75" s="1322"/>
      <c r="AR75" s="1322"/>
      <c r="AS75" s="1322"/>
      <c r="AT75" s="1322"/>
      <c r="AU75" s="1322"/>
      <c r="AV75" s="1322"/>
      <c r="AW75" s="1322"/>
      <c r="AX75" s="1322"/>
      <c r="AY75" s="1322"/>
      <c r="AZ75" s="1322"/>
      <c r="BA75" s="1322"/>
      <c r="BB75" s="1322" t="s">
        <v>615</v>
      </c>
      <c r="BC75" s="1322"/>
      <c r="BD75" s="1322"/>
      <c r="BE75" s="1322"/>
      <c r="BF75" s="1322"/>
      <c r="BG75" s="1322"/>
      <c r="BH75" s="1322"/>
      <c r="BI75" s="1322"/>
      <c r="BJ75" s="1322"/>
      <c r="BK75" s="1322"/>
      <c r="BL75" s="1322"/>
      <c r="BM75" s="1322"/>
      <c r="BN75" s="1322"/>
      <c r="BO75" s="1322"/>
      <c r="BP75" s="1307">
        <v>12.5</v>
      </c>
      <c r="BQ75" s="1307"/>
      <c r="BR75" s="1307"/>
      <c r="BS75" s="1307"/>
      <c r="BT75" s="1307"/>
      <c r="BU75" s="1307"/>
      <c r="BV75" s="1307"/>
      <c r="BW75" s="1307"/>
      <c r="BX75" s="1307">
        <v>11.5</v>
      </c>
      <c r="BY75" s="1307"/>
      <c r="BZ75" s="1307"/>
      <c r="CA75" s="1307"/>
      <c r="CB75" s="1307"/>
      <c r="CC75" s="1307"/>
      <c r="CD75" s="1307"/>
      <c r="CE75" s="1307"/>
      <c r="CF75" s="1307">
        <v>11.2</v>
      </c>
      <c r="CG75" s="1307"/>
      <c r="CH75" s="1307"/>
      <c r="CI75" s="1307"/>
      <c r="CJ75" s="1307"/>
      <c r="CK75" s="1307"/>
      <c r="CL75" s="1307"/>
      <c r="CM75" s="1307"/>
      <c r="CN75" s="1307">
        <v>11.5</v>
      </c>
      <c r="CO75" s="1307"/>
      <c r="CP75" s="1307"/>
      <c r="CQ75" s="1307"/>
      <c r="CR75" s="1307"/>
      <c r="CS75" s="1307"/>
      <c r="CT75" s="1307"/>
      <c r="CU75" s="1307"/>
      <c r="CV75" s="1307">
        <v>12</v>
      </c>
      <c r="CW75" s="1307"/>
      <c r="CX75" s="1307"/>
      <c r="CY75" s="1307"/>
      <c r="CZ75" s="1307"/>
      <c r="DA75" s="1307"/>
      <c r="DB75" s="1307"/>
      <c r="DC75" s="1307"/>
    </row>
    <row r="76" spans="2:107" ht="13.5" x14ac:dyDescent="0.15">
      <c r="B76" s="386"/>
      <c r="G76" s="1308"/>
      <c r="H76" s="1308"/>
      <c r="I76" s="1318"/>
      <c r="J76" s="1318"/>
      <c r="K76" s="1323"/>
      <c r="L76" s="1323"/>
      <c r="M76" s="1323"/>
      <c r="N76" s="1323"/>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18"/>
      <c r="H77" s="1318"/>
      <c r="I77" s="1318"/>
      <c r="J77" s="1318"/>
      <c r="K77" s="1326"/>
      <c r="L77" s="1326"/>
      <c r="M77" s="1326"/>
      <c r="N77" s="1326"/>
      <c r="AN77" s="1305" t="s">
        <v>617</v>
      </c>
      <c r="AO77" s="1305"/>
      <c r="AP77" s="1305"/>
      <c r="AQ77" s="1305"/>
      <c r="AR77" s="1305"/>
      <c r="AS77" s="1305"/>
      <c r="AT77" s="1305"/>
      <c r="AU77" s="1305"/>
      <c r="AV77" s="1305"/>
      <c r="AW77" s="1305"/>
      <c r="AX77" s="1305"/>
      <c r="AY77" s="1305"/>
      <c r="AZ77" s="1305"/>
      <c r="BA77" s="1305"/>
      <c r="BB77" s="1322" t="s">
        <v>616</v>
      </c>
      <c r="BC77" s="1322"/>
      <c r="BD77" s="1322"/>
      <c r="BE77" s="1322"/>
      <c r="BF77" s="1322"/>
      <c r="BG77" s="1322"/>
      <c r="BH77" s="1322"/>
      <c r="BI77" s="1322"/>
      <c r="BJ77" s="1322"/>
      <c r="BK77" s="1322"/>
      <c r="BL77" s="1322"/>
      <c r="BM77" s="1322"/>
      <c r="BN77" s="1322"/>
      <c r="BO77" s="1322"/>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ht="13.5" x14ac:dyDescent="0.15">
      <c r="B78" s="386"/>
      <c r="G78" s="1318"/>
      <c r="H78" s="1318"/>
      <c r="I78" s="1318"/>
      <c r="J78" s="1318"/>
      <c r="K78" s="1326"/>
      <c r="L78" s="1326"/>
      <c r="M78" s="1326"/>
      <c r="N78" s="1326"/>
      <c r="AN78" s="1305"/>
      <c r="AO78" s="1305"/>
      <c r="AP78" s="1305"/>
      <c r="AQ78" s="1305"/>
      <c r="AR78" s="1305"/>
      <c r="AS78" s="1305"/>
      <c r="AT78" s="1305"/>
      <c r="AU78" s="1305"/>
      <c r="AV78" s="1305"/>
      <c r="AW78" s="1305"/>
      <c r="AX78" s="1305"/>
      <c r="AY78" s="1305"/>
      <c r="AZ78" s="1305"/>
      <c r="BA78" s="1305"/>
      <c r="BB78" s="1322"/>
      <c r="BC78" s="1322"/>
      <c r="BD78" s="1322"/>
      <c r="BE78" s="1322"/>
      <c r="BF78" s="1322"/>
      <c r="BG78" s="1322"/>
      <c r="BH78" s="1322"/>
      <c r="BI78" s="1322"/>
      <c r="BJ78" s="1322"/>
      <c r="BK78" s="1322"/>
      <c r="BL78" s="1322"/>
      <c r="BM78" s="1322"/>
      <c r="BN78" s="1322"/>
      <c r="BO78" s="1322"/>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18"/>
      <c r="H79" s="1318"/>
      <c r="I79" s="1324"/>
      <c r="J79" s="1324"/>
      <c r="K79" s="1327"/>
      <c r="L79" s="1327"/>
      <c r="M79" s="1327"/>
      <c r="N79" s="1327"/>
      <c r="AN79" s="1305"/>
      <c r="AO79" s="1305"/>
      <c r="AP79" s="1305"/>
      <c r="AQ79" s="1305"/>
      <c r="AR79" s="1305"/>
      <c r="AS79" s="1305"/>
      <c r="AT79" s="1305"/>
      <c r="AU79" s="1305"/>
      <c r="AV79" s="1305"/>
      <c r="AW79" s="1305"/>
      <c r="AX79" s="1305"/>
      <c r="AY79" s="1305"/>
      <c r="AZ79" s="1305"/>
      <c r="BA79" s="1305"/>
      <c r="BB79" s="1322" t="s">
        <v>615</v>
      </c>
      <c r="BC79" s="1322"/>
      <c r="BD79" s="1322"/>
      <c r="BE79" s="1322"/>
      <c r="BF79" s="1322"/>
      <c r="BG79" s="1322"/>
      <c r="BH79" s="1322"/>
      <c r="BI79" s="1322"/>
      <c r="BJ79" s="1322"/>
      <c r="BK79" s="1322"/>
      <c r="BL79" s="1322"/>
      <c r="BM79" s="1322"/>
      <c r="BN79" s="1322"/>
      <c r="BO79" s="1322"/>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ht="13.5" x14ac:dyDescent="0.15">
      <c r="B80" s="386"/>
      <c r="G80" s="1318"/>
      <c r="H80" s="1318"/>
      <c r="I80" s="1324"/>
      <c r="J80" s="1324"/>
      <c r="K80" s="1327"/>
      <c r="L80" s="1327"/>
      <c r="M80" s="1327"/>
      <c r="N80" s="1327"/>
      <c r="AN80" s="1305"/>
      <c r="AO80" s="1305"/>
      <c r="AP80" s="1305"/>
      <c r="AQ80" s="1305"/>
      <c r="AR80" s="1305"/>
      <c r="AS80" s="1305"/>
      <c r="AT80" s="1305"/>
      <c r="AU80" s="1305"/>
      <c r="AV80" s="1305"/>
      <c r="AW80" s="1305"/>
      <c r="AX80" s="1305"/>
      <c r="AY80" s="1305"/>
      <c r="AZ80" s="1305"/>
      <c r="BA80" s="1305"/>
      <c r="BB80" s="1322"/>
      <c r="BC80" s="1322"/>
      <c r="BD80" s="1322"/>
      <c r="BE80" s="1322"/>
      <c r="BF80" s="1322"/>
      <c r="BG80" s="1322"/>
      <c r="BH80" s="1322"/>
      <c r="BI80" s="1322"/>
      <c r="BJ80" s="1322"/>
      <c r="BK80" s="1322"/>
      <c r="BL80" s="1322"/>
      <c r="BM80" s="1322"/>
      <c r="BN80" s="1322"/>
      <c r="BO80" s="1322"/>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APT+2ZUdFycrrTTuysYSO9mPv04GWVJjXDQVfONFZRTeTbI176ip6D7XX3WK7Yudt67JrPgJAAc9FS4nq/szA==" saltValue="hMUZXs8pY8lwVwaiUi/Gc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U03eoY+Y7IrTGWmwfdn53UyuTCE2OVJlP21q0308Qxmc/ybtMf4kEi3iW8z784qLihITdhyGWIbnLL4Atff2w==" saltValue="yWCGlmtLi700ZjWU2LDh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iRYinz0zxFBWNoJeqTEkHq9zCEZ19VKoK2Szb3MGYZl/8jjVOSQJVcYM6LMLVEKfNPon4Yz48U1F4D2K+pipQ==" saltValue="JctS+YE88+ssyriEgiUE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76301</v>
      </c>
      <c r="E3" s="161"/>
      <c r="F3" s="162">
        <v>106614</v>
      </c>
      <c r="G3" s="163"/>
      <c r="H3" s="164"/>
    </row>
    <row r="4" spans="1:8" x14ac:dyDescent="0.15">
      <c r="A4" s="165"/>
      <c r="B4" s="166"/>
      <c r="C4" s="167"/>
      <c r="D4" s="168">
        <v>46615</v>
      </c>
      <c r="E4" s="169"/>
      <c r="F4" s="170">
        <v>45545</v>
      </c>
      <c r="G4" s="171"/>
      <c r="H4" s="172"/>
    </row>
    <row r="5" spans="1:8" x14ac:dyDescent="0.15">
      <c r="A5" s="153" t="s">
        <v>547</v>
      </c>
      <c r="B5" s="158"/>
      <c r="C5" s="159"/>
      <c r="D5" s="160">
        <v>60739</v>
      </c>
      <c r="E5" s="161"/>
      <c r="F5" s="162">
        <v>85459</v>
      </c>
      <c r="G5" s="163"/>
      <c r="H5" s="164"/>
    </row>
    <row r="6" spans="1:8" x14ac:dyDescent="0.15">
      <c r="A6" s="165"/>
      <c r="B6" s="166"/>
      <c r="C6" s="167"/>
      <c r="D6" s="168">
        <v>28054</v>
      </c>
      <c r="E6" s="169"/>
      <c r="F6" s="170">
        <v>44378</v>
      </c>
      <c r="G6" s="171"/>
      <c r="H6" s="172"/>
    </row>
    <row r="7" spans="1:8" x14ac:dyDescent="0.15">
      <c r="A7" s="153" t="s">
        <v>548</v>
      </c>
      <c r="B7" s="158"/>
      <c r="C7" s="159"/>
      <c r="D7" s="160">
        <v>51959</v>
      </c>
      <c r="E7" s="161"/>
      <c r="F7" s="162">
        <v>83280</v>
      </c>
      <c r="G7" s="163"/>
      <c r="H7" s="164"/>
    </row>
    <row r="8" spans="1:8" x14ac:dyDescent="0.15">
      <c r="A8" s="165"/>
      <c r="B8" s="166"/>
      <c r="C8" s="167"/>
      <c r="D8" s="168">
        <v>35265</v>
      </c>
      <c r="E8" s="169"/>
      <c r="F8" s="170">
        <v>43123</v>
      </c>
      <c r="G8" s="171"/>
      <c r="H8" s="172"/>
    </row>
    <row r="9" spans="1:8" x14ac:dyDescent="0.15">
      <c r="A9" s="153" t="s">
        <v>549</v>
      </c>
      <c r="B9" s="158"/>
      <c r="C9" s="159"/>
      <c r="D9" s="160">
        <v>40960</v>
      </c>
      <c r="E9" s="161"/>
      <c r="F9" s="162">
        <v>88968</v>
      </c>
      <c r="G9" s="163"/>
      <c r="H9" s="164"/>
    </row>
    <row r="10" spans="1:8" x14ac:dyDescent="0.15">
      <c r="A10" s="165"/>
      <c r="B10" s="166"/>
      <c r="C10" s="167"/>
      <c r="D10" s="168">
        <v>19020</v>
      </c>
      <c r="E10" s="169"/>
      <c r="F10" s="170">
        <v>45482</v>
      </c>
      <c r="G10" s="171"/>
      <c r="H10" s="172"/>
    </row>
    <row r="11" spans="1:8" x14ac:dyDescent="0.15">
      <c r="A11" s="153" t="s">
        <v>550</v>
      </c>
      <c r="B11" s="158"/>
      <c r="C11" s="159"/>
      <c r="D11" s="160">
        <v>56280</v>
      </c>
      <c r="E11" s="161"/>
      <c r="F11" s="162">
        <v>85173</v>
      </c>
      <c r="G11" s="163"/>
      <c r="H11" s="164"/>
    </row>
    <row r="12" spans="1:8" x14ac:dyDescent="0.15">
      <c r="A12" s="165"/>
      <c r="B12" s="166"/>
      <c r="C12" s="173"/>
      <c r="D12" s="168">
        <v>34513</v>
      </c>
      <c r="E12" s="169"/>
      <c r="F12" s="170">
        <v>43913</v>
      </c>
      <c r="G12" s="171"/>
      <c r="H12" s="172"/>
    </row>
    <row r="13" spans="1:8" x14ac:dyDescent="0.15">
      <c r="A13" s="153"/>
      <c r="B13" s="158"/>
      <c r="C13" s="174"/>
      <c r="D13" s="175">
        <v>57248</v>
      </c>
      <c r="E13" s="176"/>
      <c r="F13" s="177">
        <v>89899</v>
      </c>
      <c r="G13" s="178"/>
      <c r="H13" s="164"/>
    </row>
    <row r="14" spans="1:8" x14ac:dyDescent="0.15">
      <c r="A14" s="165"/>
      <c r="B14" s="166"/>
      <c r="C14" s="167"/>
      <c r="D14" s="168">
        <v>32693</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7.08</v>
      </c>
      <c r="C19" s="179">
        <f>ROUND(VALUE(SUBSTITUTE(実質収支比率等に係る経年分析!G$48,"▲","-")),2)</f>
        <v>8.02</v>
      </c>
      <c r="D19" s="179">
        <f>ROUND(VALUE(SUBSTITUTE(実質収支比率等に係る経年分析!H$48,"▲","-")),2)</f>
        <v>6.96</v>
      </c>
      <c r="E19" s="179">
        <f>ROUND(VALUE(SUBSTITUTE(実質収支比率等に係る経年分析!I$48,"▲","-")),2)</f>
        <v>8.4700000000000006</v>
      </c>
      <c r="F19" s="179">
        <f>ROUND(VALUE(SUBSTITUTE(実質収支比率等に係る経年分析!J$48,"▲","-")),2)</f>
        <v>9.2899999999999991</v>
      </c>
    </row>
    <row r="20" spans="1:11" x14ac:dyDescent="0.15">
      <c r="A20" s="179" t="s">
        <v>55</v>
      </c>
      <c r="B20" s="179">
        <f>ROUND(VALUE(SUBSTITUTE(実質収支比率等に係る経年分析!F$47,"▲","-")),2)</f>
        <v>43.27</v>
      </c>
      <c r="C20" s="179">
        <f>ROUND(VALUE(SUBSTITUTE(実質収支比率等に係る経年分析!G$47,"▲","-")),2)</f>
        <v>47.09</v>
      </c>
      <c r="D20" s="179">
        <f>ROUND(VALUE(SUBSTITUTE(実質収支比率等に係る経年分析!H$47,"▲","-")),2)</f>
        <v>41.79</v>
      </c>
      <c r="E20" s="179">
        <f>ROUND(VALUE(SUBSTITUTE(実質収支比率等に係る経年分析!I$47,"▲","-")),2)</f>
        <v>37.07</v>
      </c>
      <c r="F20" s="179">
        <f>ROUND(VALUE(SUBSTITUTE(実質収支比率等に係る経年分析!J$47,"▲","-")),2)</f>
        <v>33.909999999999997</v>
      </c>
    </row>
    <row r="21" spans="1:11" x14ac:dyDescent="0.15">
      <c r="A21" s="179" t="s">
        <v>56</v>
      </c>
      <c r="B21" s="179">
        <f>IF(ISNUMBER(VALUE(SUBSTITUTE(実質収支比率等に係る経年分析!F$49,"▲","-"))),ROUND(VALUE(SUBSTITUTE(実質収支比率等に係る経年分析!F$49,"▲","-")),2),NA())</f>
        <v>1.63</v>
      </c>
      <c r="C21" s="179">
        <f>IF(ISNUMBER(VALUE(SUBSTITUTE(実質収支比率等に係る経年分析!G$49,"▲","-"))),ROUND(VALUE(SUBSTITUTE(実質収支比率等に係る経年分析!G$49,"▲","-")),2),NA())</f>
        <v>5.53</v>
      </c>
      <c r="D21" s="179">
        <f>IF(ISNUMBER(VALUE(SUBSTITUTE(実質収支比率等に係る経年分析!H$49,"▲","-"))),ROUND(VALUE(SUBSTITUTE(実質収支比率等に係る経年分析!H$49,"▲","-")),2),NA())</f>
        <v>-5.46</v>
      </c>
      <c r="E21" s="179">
        <f>IF(ISNUMBER(VALUE(SUBSTITUTE(実質収支比率等に係る経年分析!I$49,"▲","-"))),ROUND(VALUE(SUBSTITUTE(実質収支比率等に係る経年分析!I$49,"▲","-")),2),NA())</f>
        <v>-3.82</v>
      </c>
      <c r="F21" s="179">
        <f>IF(ISNUMBER(VALUE(SUBSTITUTE(実質収支比率等に係る経年分析!J$49,"▲","-"))),ROUND(VALUE(SUBSTITUTE(実質収支比率等に係る経年分析!J$49,"▲","-")),2),NA())</f>
        <v>-1.52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0.28999999999999998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4.6100000000000003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8.4700000000000006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9.2799999999999994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1378</v>
      </c>
      <c r="E42" s="181"/>
      <c r="F42" s="181"/>
      <c r="G42" s="181">
        <f>'実質公債費比率（分子）の構造'!L$52</f>
        <v>1373</v>
      </c>
      <c r="H42" s="181"/>
      <c r="I42" s="181"/>
      <c r="J42" s="181">
        <f>'実質公債費比率（分子）の構造'!M$52</f>
        <v>1501</v>
      </c>
      <c r="K42" s="181"/>
      <c r="L42" s="181"/>
      <c r="M42" s="181">
        <f>'実質公債費比率（分子）の構造'!N$52</f>
        <v>1527</v>
      </c>
      <c r="N42" s="181"/>
      <c r="O42" s="181"/>
      <c r="P42" s="181">
        <f>'実質公債費比率（分子）の構造'!O$52</f>
        <v>1535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43</v>
      </c>
      <c r="C44" s="181"/>
      <c r="D44" s="181"/>
      <c r="E44" s="181">
        <f>'実質公債費比率（分子）の構造'!L$50</f>
        <v>43</v>
      </c>
      <c r="F44" s="181"/>
      <c r="G44" s="181"/>
      <c r="H44" s="181">
        <f>'実質公債費比率（分子）の構造'!M$50</f>
        <v>16</v>
      </c>
      <c r="I44" s="181"/>
      <c r="J44" s="181"/>
      <c r="K44" s="181">
        <f>'実質公債費比率（分子）の構造'!N$50</f>
        <v>16</v>
      </c>
      <c r="L44" s="181"/>
      <c r="M44" s="181"/>
      <c r="N44" s="181">
        <f>'実質公債費比率（分子）の構造'!O$50</f>
        <v>16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0</v>
      </c>
      <c r="O45" s="181"/>
      <c r="P45" s="181"/>
    </row>
    <row r="46" spans="1:16" x14ac:dyDescent="0.15">
      <c r="A46" s="181" t="s">
        <v>67</v>
      </c>
      <c r="B46" s="181">
        <f>'実質公債費比率（分子）の構造'!K$48</f>
        <v>684</v>
      </c>
      <c r="C46" s="181"/>
      <c r="D46" s="181"/>
      <c r="E46" s="181">
        <f>'実質公債費比率（分子）の構造'!L$48</f>
        <v>690</v>
      </c>
      <c r="F46" s="181"/>
      <c r="G46" s="181"/>
      <c r="H46" s="181">
        <f>'実質公債費比率（分子）の構造'!M$48</f>
        <v>751</v>
      </c>
      <c r="I46" s="181"/>
      <c r="J46" s="181"/>
      <c r="K46" s="181">
        <f>'実質公債費比率（分子）の構造'!N$48</f>
        <v>770</v>
      </c>
      <c r="L46" s="181"/>
      <c r="M46" s="181"/>
      <c r="N46" s="181">
        <f>'実質公債費比率（分子）の構造'!O$48</f>
        <v>803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1530</v>
      </c>
      <c r="C49" s="181"/>
      <c r="D49" s="181"/>
      <c r="E49" s="181">
        <f>'実質公債費比率（分子）の構造'!L$45</f>
        <v>1460</v>
      </c>
      <c r="F49" s="181"/>
      <c r="G49" s="181"/>
      <c r="H49" s="181">
        <f>'実質公債費比率（分子）の構造'!M$45</f>
        <v>1657</v>
      </c>
      <c r="I49" s="181"/>
      <c r="J49" s="181"/>
      <c r="K49" s="181">
        <f>'実質公債費比率（分子）の構造'!N$45</f>
        <v>1689</v>
      </c>
      <c r="L49" s="181"/>
      <c r="M49" s="181"/>
      <c r="N49" s="181">
        <f>'実質公債費比率（分子）の構造'!O$45</f>
        <v>1644</v>
      </c>
      <c r="O49" s="181"/>
      <c r="P49" s="181"/>
    </row>
    <row r="50" spans="1:16" x14ac:dyDescent="0.15">
      <c r="A50" s="181" t="s">
        <v>71</v>
      </c>
      <c r="B50" s="181" t="e">
        <f>NA()</f>
        <v>#N/A</v>
      </c>
      <c r="C50" s="181">
        <f>IF(ISNUMBER('実質公債費比率（分子）の構造'!K$53),'実質公債費比率（分子）の構造'!K$53,NA())</f>
        <v>879</v>
      </c>
      <c r="D50" s="181" t="e">
        <f>NA()</f>
        <v>#N/A</v>
      </c>
      <c r="E50" s="181" t="e">
        <f>NA()</f>
        <v>#N/A</v>
      </c>
      <c r="F50" s="181">
        <f>IF(ISNUMBER('実質公債費比率（分子）の構造'!L$53),'実質公債費比率（分子）の構造'!L$53,NA())</f>
        <v>820</v>
      </c>
      <c r="G50" s="181" t="e">
        <f>NA()</f>
        <v>#N/A</v>
      </c>
      <c r="H50" s="181" t="e">
        <f>NA()</f>
        <v>#N/A</v>
      </c>
      <c r="I50" s="181">
        <f>IF(ISNUMBER('実質公債費比率（分子）の構造'!M$53),'実質公債費比率（分子）の構造'!M$53,NA())</f>
        <v>923</v>
      </c>
      <c r="J50" s="181" t="e">
        <f>NA()</f>
        <v>#N/A</v>
      </c>
      <c r="K50" s="181" t="e">
        <f>NA()</f>
        <v>#N/A</v>
      </c>
      <c r="L50" s="181">
        <f>IF(ISNUMBER('実質公債費比率（分子）の構造'!N$53),'実質公債費比率（分子）の構造'!N$53,NA())</f>
        <v>948</v>
      </c>
      <c r="M50" s="181" t="e">
        <f>NA()</f>
        <v>#N/A</v>
      </c>
      <c r="N50" s="181" t="e">
        <f>NA()</f>
        <v>#N/A</v>
      </c>
      <c r="O50" s="181">
        <f>IF(ISNUMBER('実質公債費比率（分子）の構造'!O$53),'実質公債費比率（分子）の構造'!O$53,NA())</f>
        <v>928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16362</v>
      </c>
      <c r="E56" s="180"/>
      <c r="F56" s="180"/>
      <c r="G56" s="180">
        <f>'将来負担比率（分子）の構造'!J$52</f>
        <v>17018</v>
      </c>
      <c r="H56" s="180"/>
      <c r="I56" s="180"/>
      <c r="J56" s="180">
        <f>'将来負担比率（分子）の構造'!K$52</f>
        <v>16502</v>
      </c>
      <c r="K56" s="180"/>
      <c r="L56" s="180"/>
      <c r="M56" s="180">
        <f>'将来負担比率（分子）の構造'!L$52</f>
        <v>15921</v>
      </c>
      <c r="N56" s="180"/>
      <c r="O56" s="180"/>
      <c r="P56" s="180">
        <f>'将来負担比率（分子）の構造'!M$52</f>
        <v>15795</v>
      </c>
    </row>
    <row r="57" spans="1:16" x14ac:dyDescent="0.15">
      <c r="A57" s="180" t="s">
        <v>42</v>
      </c>
      <c r="B57" s="180"/>
      <c r="C57" s="180"/>
      <c r="D57" s="180">
        <f>'将来負担比率（分子）の構造'!I$51</f>
        <v>232</v>
      </c>
      <c r="E57" s="180"/>
      <c r="F57" s="180"/>
      <c r="G57" s="180">
        <f>'将来負担比率（分子）の構造'!J$51</f>
        <v>219</v>
      </c>
      <c r="H57" s="180"/>
      <c r="I57" s="180"/>
      <c r="J57" s="180">
        <f>'将来負担比率（分子）の構造'!K$51</f>
        <v>205</v>
      </c>
      <c r="K57" s="180"/>
      <c r="L57" s="180"/>
      <c r="M57" s="180">
        <f>'将来負担比率（分子）の構造'!L$51</f>
        <v>191</v>
      </c>
      <c r="N57" s="180"/>
      <c r="O57" s="180"/>
      <c r="P57" s="180">
        <f>'将来負担比率（分子）の構造'!M$51</f>
        <v>180</v>
      </c>
    </row>
    <row r="58" spans="1:16" x14ac:dyDescent="0.15">
      <c r="A58" s="180" t="s">
        <v>41</v>
      </c>
      <c r="B58" s="180"/>
      <c r="C58" s="180"/>
      <c r="D58" s="180">
        <f>'将来負担比率（分子）の構造'!I$50</f>
        <v>6301</v>
      </c>
      <c r="E58" s="180"/>
      <c r="F58" s="180"/>
      <c r="G58" s="180">
        <f>'将来負担比率（分子）の構造'!J$50</f>
        <v>6889</v>
      </c>
      <c r="H58" s="180"/>
      <c r="I58" s="180"/>
      <c r="J58" s="180">
        <f>'将来負担比率（分子）の構造'!K$50</f>
        <v>6469</v>
      </c>
      <c r="K58" s="180"/>
      <c r="L58" s="180"/>
      <c r="M58" s="180">
        <f>'将来負担比率（分子）の構造'!L$50</f>
        <v>5781</v>
      </c>
      <c r="N58" s="180"/>
      <c r="O58" s="180"/>
      <c r="P58" s="180">
        <f>'将来負担比率（分子）の構造'!M$50</f>
        <v>5346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1233</v>
      </c>
      <c r="C62" s="180"/>
      <c r="D62" s="180"/>
      <c r="E62" s="180">
        <f>'将来負担比率（分子）の構造'!J$45</f>
        <v>1135</v>
      </c>
      <c r="F62" s="180"/>
      <c r="G62" s="180"/>
      <c r="H62" s="180">
        <f>'将来負担比率（分子）の構造'!K$45</f>
        <v>1084</v>
      </c>
      <c r="I62" s="180"/>
      <c r="J62" s="180"/>
      <c r="K62" s="180">
        <f>'将来負担比率（分子）の構造'!L$45</f>
        <v>1059</v>
      </c>
      <c r="L62" s="180"/>
      <c r="M62" s="180"/>
      <c r="N62" s="180">
        <f>'将来負担比率（分子）の構造'!M$45</f>
        <v>945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f>'将来負担比率（分子）の構造'!L$44</f>
        <v>135</v>
      </c>
      <c r="L63" s="180"/>
      <c r="M63" s="180"/>
      <c r="N63" s="180">
        <f>'将来負担比率（分子）の構造'!M$44</f>
        <v>255</v>
      </c>
      <c r="O63" s="180"/>
      <c r="P63" s="180"/>
    </row>
    <row r="64" spans="1:16" x14ac:dyDescent="0.15">
      <c r="A64" s="180" t="s">
        <v>33</v>
      </c>
      <c r="B64" s="180">
        <f>'将来負担比率（分子）の構造'!I$43</f>
        <v>12569</v>
      </c>
      <c r="C64" s="180"/>
      <c r="D64" s="180"/>
      <c r="E64" s="180">
        <f>'将来負担比率（分子）の構造'!J$43</f>
        <v>11934</v>
      </c>
      <c r="F64" s="180"/>
      <c r="G64" s="180"/>
      <c r="H64" s="180">
        <f>'将来負担比率（分子）の構造'!K$43</f>
        <v>11539</v>
      </c>
      <c r="I64" s="180"/>
      <c r="J64" s="180"/>
      <c r="K64" s="180">
        <f>'将来負担比率（分子）の構造'!L$43</f>
        <v>11750</v>
      </c>
      <c r="L64" s="180"/>
      <c r="M64" s="180"/>
      <c r="N64" s="180">
        <f>'将来負担比率（分子）の構造'!M$43</f>
        <v>11184</v>
      </c>
      <c r="O64" s="180"/>
      <c r="P64" s="180"/>
    </row>
    <row r="65" spans="1:16" x14ac:dyDescent="0.15">
      <c r="A65" s="180" t="s">
        <v>32</v>
      </c>
      <c r="B65" s="180">
        <f>'将来負担比率（分子）の構造'!I$42</f>
        <v>372</v>
      </c>
      <c r="C65" s="180"/>
      <c r="D65" s="180"/>
      <c r="E65" s="180">
        <f>'将来負担比率（分子）の構造'!J$42</f>
        <v>330</v>
      </c>
      <c r="F65" s="180"/>
      <c r="G65" s="180"/>
      <c r="H65" s="180">
        <f>'将来負担比率（分子）の構造'!K$42</f>
        <v>315</v>
      </c>
      <c r="I65" s="180"/>
      <c r="J65" s="180"/>
      <c r="K65" s="180">
        <f>'将来負担比率（分子）の構造'!L$42</f>
        <v>300</v>
      </c>
      <c r="L65" s="180"/>
      <c r="M65" s="180"/>
      <c r="N65" s="180">
        <f>'将来負担比率（分子）の構造'!M$42</f>
        <v>285</v>
      </c>
      <c r="O65" s="180"/>
      <c r="P65" s="180"/>
    </row>
    <row r="66" spans="1:16" x14ac:dyDescent="0.15">
      <c r="A66" s="180" t="s">
        <v>31</v>
      </c>
      <c r="B66" s="180">
        <f>'将来負担比率（分子）の構造'!I$41</f>
        <v>14280</v>
      </c>
      <c r="C66" s="180"/>
      <c r="D66" s="180"/>
      <c r="E66" s="180">
        <f>'将来負担比率（分子）の構造'!J$41</f>
        <v>15573</v>
      </c>
      <c r="F66" s="180"/>
      <c r="G66" s="180"/>
      <c r="H66" s="180">
        <f>'将来負担比率（分子）の構造'!K$41</f>
        <v>14927</v>
      </c>
      <c r="I66" s="180"/>
      <c r="J66" s="180"/>
      <c r="K66" s="180">
        <f>'将来負担比率（分子）の構造'!L$41</f>
        <v>14223</v>
      </c>
      <c r="L66" s="180"/>
      <c r="M66" s="180"/>
      <c r="N66" s="180">
        <f>'将来負担比率（分子）の構造'!M$41</f>
        <v>14057</v>
      </c>
      <c r="O66" s="180"/>
      <c r="P66" s="180"/>
    </row>
    <row r="67" spans="1:16" x14ac:dyDescent="0.15">
      <c r="A67" s="180" t="s">
        <v>75</v>
      </c>
      <c r="B67" s="180" t="e">
        <f>NA()</f>
        <v>#N/A</v>
      </c>
      <c r="C67" s="180">
        <f>IF(ISNUMBER('将来負担比率（分子）の構造'!I$53), IF('将来負担比率（分子）の構造'!I$53 &lt; 0, 0, '将来負担比率（分子）の構造'!I$53), NA())</f>
        <v>5559</v>
      </c>
      <c r="D67" s="180" t="e">
        <f>NA()</f>
        <v>#N/A</v>
      </c>
      <c r="E67" s="180" t="e">
        <f>NA()</f>
        <v>#N/A</v>
      </c>
      <c r="F67" s="180">
        <f>IF(ISNUMBER('将来負担比率（分子）の構造'!J$53), IF('将来負担比率（分子）の構造'!J$53 &lt; 0, 0, '将来負担比率（分子）の構造'!J$53), NA())</f>
        <v>4846</v>
      </c>
      <c r="G67" s="180" t="e">
        <f>NA()</f>
        <v>#N/A</v>
      </c>
      <c r="H67" s="180" t="e">
        <f>NA()</f>
        <v>#N/A</v>
      </c>
      <c r="I67" s="180">
        <f>IF(ISNUMBER('将来負担比率（分子）の構造'!K$53), IF('将来負担比率（分子）の構造'!K$53 &lt; 0, 0, '将来負担比率（分子）の構造'!K$53), NA())</f>
        <v>4689</v>
      </c>
      <c r="J67" s="180" t="e">
        <f>NA()</f>
        <v>#N/A</v>
      </c>
      <c r="K67" s="180" t="e">
        <f>NA()</f>
        <v>#N/A</v>
      </c>
      <c r="L67" s="180">
        <f>IF(ISNUMBER('将来負担比率（分子）の構造'!L$53), IF('将来負担比率（分子）の構造'!L$53 &lt; 0, 0, '将来負担比率（分子）の構造'!L$53), NA())</f>
        <v>5575</v>
      </c>
      <c r="M67" s="180" t="e">
        <f>NA()</f>
        <v>#N/A</v>
      </c>
      <c r="N67" s="180" t="e">
        <f>NA()</f>
        <v>#N/A</v>
      </c>
      <c r="O67" s="180">
        <f>IF(ISNUMBER('将来負担比率（分子）の構造'!M$53), IF('将来負担比率（分子）の構造'!M$53 &lt; 0, 0, '将来負担比率（分子）の構造'!M$53), NA())</f>
        <v>5406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3883</v>
      </c>
      <c r="C72" s="184">
        <f>基金残高に係る経年分析!G55</f>
        <v>3402</v>
      </c>
      <c r="D72" s="184">
        <f>基金残高に係る経年分析!H55</f>
        <v>3169</v>
      </c>
    </row>
    <row r="73" spans="1:16" x14ac:dyDescent="0.15">
      <c r="A73" s="183" t="s">
        <v>78</v>
      </c>
      <c r="B73" s="184">
        <f>基金残高に係る経年分析!F56</f>
        <v>1015</v>
      </c>
      <c r="C73" s="184">
        <f>基金残高に係る経年分析!G56</f>
        <v>815</v>
      </c>
      <c r="D73" s="184">
        <f>基金残高に係る経年分析!H56</f>
        <v>616</v>
      </c>
    </row>
    <row r="74" spans="1:16" x14ac:dyDescent="0.15">
      <c r="A74" s="183" t="s">
        <v>79</v>
      </c>
      <c r="B74" s="184">
        <f>基金残高に係る経年分析!F57</f>
        <v>2301</v>
      </c>
      <c r="C74" s="184">
        <f>基金残高に係る経年分析!G57</f>
        <v>2260</v>
      </c>
      <c r="D74" s="184">
        <f>基金残高に係る経年分析!H57</f>
        <v>2118</v>
      </c>
    </row>
  </sheetData>
  <sheetProtection algorithmName="SHA-512" hashValue="xrUno1z9cWCldwOzOFiTPL9uUpXoZyRSaXsZ0k/QRpiBrSNiRS/MMcotcLSnm7YuPaqC5sF5+M1VG06789nroA==" saltValue="EX7QJ4vFQgMQ+2uoBgVm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4103225</v>
      </c>
      <c r="S5" s="669"/>
      <c r="T5" s="669"/>
      <c r="U5" s="669"/>
      <c r="V5" s="669"/>
      <c r="W5" s="669"/>
      <c r="X5" s="669"/>
      <c r="Y5" s="670"/>
      <c r="Z5" s="671">
        <v>25.6</v>
      </c>
      <c r="AA5" s="671"/>
      <c r="AB5" s="671"/>
      <c r="AC5" s="671"/>
      <c r="AD5" s="672">
        <v>4103225</v>
      </c>
      <c r="AE5" s="672"/>
      <c r="AF5" s="672"/>
      <c r="AG5" s="672"/>
      <c r="AH5" s="672"/>
      <c r="AI5" s="672"/>
      <c r="AJ5" s="672"/>
      <c r="AK5" s="672"/>
      <c r="AL5" s="673">
        <v>45.9</v>
      </c>
      <c r="AM5" s="674"/>
      <c r="AN5" s="674"/>
      <c r="AO5" s="675"/>
      <c r="AP5" s="665" t="s">
        <v>224</v>
      </c>
      <c r="AQ5" s="666"/>
      <c r="AR5" s="666"/>
      <c r="AS5" s="666"/>
      <c r="AT5" s="666"/>
      <c r="AU5" s="666"/>
      <c r="AV5" s="666"/>
      <c r="AW5" s="666"/>
      <c r="AX5" s="666"/>
      <c r="AY5" s="666"/>
      <c r="AZ5" s="666"/>
      <c r="BA5" s="666"/>
      <c r="BB5" s="666"/>
      <c r="BC5" s="666"/>
      <c r="BD5" s="666"/>
      <c r="BE5" s="666"/>
      <c r="BF5" s="667"/>
      <c r="BG5" s="679">
        <v>4100722</v>
      </c>
      <c r="BH5" s="680"/>
      <c r="BI5" s="680"/>
      <c r="BJ5" s="680"/>
      <c r="BK5" s="680"/>
      <c r="BL5" s="680"/>
      <c r="BM5" s="680"/>
      <c r="BN5" s="681"/>
      <c r="BO5" s="682">
        <v>99.9</v>
      </c>
      <c r="BP5" s="682"/>
      <c r="BQ5" s="682"/>
      <c r="BR5" s="682"/>
      <c r="BS5" s="683">
        <v>71321</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129763</v>
      </c>
      <c r="S6" s="680"/>
      <c r="T6" s="680"/>
      <c r="U6" s="680"/>
      <c r="V6" s="680"/>
      <c r="W6" s="680"/>
      <c r="X6" s="680"/>
      <c r="Y6" s="681"/>
      <c r="Z6" s="682">
        <v>0.8</v>
      </c>
      <c r="AA6" s="682"/>
      <c r="AB6" s="682"/>
      <c r="AC6" s="682"/>
      <c r="AD6" s="683">
        <v>129763</v>
      </c>
      <c r="AE6" s="683"/>
      <c r="AF6" s="683"/>
      <c r="AG6" s="683"/>
      <c r="AH6" s="683"/>
      <c r="AI6" s="683"/>
      <c r="AJ6" s="683"/>
      <c r="AK6" s="683"/>
      <c r="AL6" s="684">
        <v>1.5</v>
      </c>
      <c r="AM6" s="685"/>
      <c r="AN6" s="685"/>
      <c r="AO6" s="686"/>
      <c r="AP6" s="676" t="s">
        <v>229</v>
      </c>
      <c r="AQ6" s="677"/>
      <c r="AR6" s="677"/>
      <c r="AS6" s="677"/>
      <c r="AT6" s="677"/>
      <c r="AU6" s="677"/>
      <c r="AV6" s="677"/>
      <c r="AW6" s="677"/>
      <c r="AX6" s="677"/>
      <c r="AY6" s="677"/>
      <c r="AZ6" s="677"/>
      <c r="BA6" s="677"/>
      <c r="BB6" s="677"/>
      <c r="BC6" s="677"/>
      <c r="BD6" s="677"/>
      <c r="BE6" s="677"/>
      <c r="BF6" s="678"/>
      <c r="BG6" s="679">
        <v>4100722</v>
      </c>
      <c r="BH6" s="680"/>
      <c r="BI6" s="680"/>
      <c r="BJ6" s="680"/>
      <c r="BK6" s="680"/>
      <c r="BL6" s="680"/>
      <c r="BM6" s="680"/>
      <c r="BN6" s="681"/>
      <c r="BO6" s="682">
        <v>99.9</v>
      </c>
      <c r="BP6" s="682"/>
      <c r="BQ6" s="682"/>
      <c r="BR6" s="682"/>
      <c r="BS6" s="683">
        <v>71321</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131189</v>
      </c>
      <c r="CS6" s="680"/>
      <c r="CT6" s="680"/>
      <c r="CU6" s="680"/>
      <c r="CV6" s="680"/>
      <c r="CW6" s="680"/>
      <c r="CX6" s="680"/>
      <c r="CY6" s="681"/>
      <c r="CZ6" s="673">
        <v>0.9</v>
      </c>
      <c r="DA6" s="674"/>
      <c r="DB6" s="674"/>
      <c r="DC6" s="693"/>
      <c r="DD6" s="688" t="s">
        <v>231</v>
      </c>
      <c r="DE6" s="680"/>
      <c r="DF6" s="680"/>
      <c r="DG6" s="680"/>
      <c r="DH6" s="680"/>
      <c r="DI6" s="680"/>
      <c r="DJ6" s="680"/>
      <c r="DK6" s="680"/>
      <c r="DL6" s="680"/>
      <c r="DM6" s="680"/>
      <c r="DN6" s="680"/>
      <c r="DO6" s="680"/>
      <c r="DP6" s="681"/>
      <c r="DQ6" s="688">
        <v>131187</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8970</v>
      </c>
      <c r="S7" s="680"/>
      <c r="T7" s="680"/>
      <c r="U7" s="680"/>
      <c r="V7" s="680"/>
      <c r="W7" s="680"/>
      <c r="X7" s="680"/>
      <c r="Y7" s="681"/>
      <c r="Z7" s="682">
        <v>0.1</v>
      </c>
      <c r="AA7" s="682"/>
      <c r="AB7" s="682"/>
      <c r="AC7" s="682"/>
      <c r="AD7" s="683">
        <v>8970</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1838730</v>
      </c>
      <c r="BH7" s="680"/>
      <c r="BI7" s="680"/>
      <c r="BJ7" s="680"/>
      <c r="BK7" s="680"/>
      <c r="BL7" s="680"/>
      <c r="BM7" s="680"/>
      <c r="BN7" s="681"/>
      <c r="BO7" s="682">
        <v>44.8</v>
      </c>
      <c r="BP7" s="682"/>
      <c r="BQ7" s="682"/>
      <c r="BR7" s="682"/>
      <c r="BS7" s="683">
        <v>71321</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1929901</v>
      </c>
      <c r="CS7" s="680"/>
      <c r="CT7" s="680"/>
      <c r="CU7" s="680"/>
      <c r="CV7" s="680"/>
      <c r="CW7" s="680"/>
      <c r="CX7" s="680"/>
      <c r="CY7" s="681"/>
      <c r="CZ7" s="682">
        <v>12.8</v>
      </c>
      <c r="DA7" s="682"/>
      <c r="DB7" s="682"/>
      <c r="DC7" s="682"/>
      <c r="DD7" s="688">
        <v>143787</v>
      </c>
      <c r="DE7" s="680"/>
      <c r="DF7" s="680"/>
      <c r="DG7" s="680"/>
      <c r="DH7" s="680"/>
      <c r="DI7" s="680"/>
      <c r="DJ7" s="680"/>
      <c r="DK7" s="680"/>
      <c r="DL7" s="680"/>
      <c r="DM7" s="680"/>
      <c r="DN7" s="680"/>
      <c r="DO7" s="680"/>
      <c r="DP7" s="681"/>
      <c r="DQ7" s="688">
        <v>1664459</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14723</v>
      </c>
      <c r="S8" s="680"/>
      <c r="T8" s="680"/>
      <c r="U8" s="680"/>
      <c r="V8" s="680"/>
      <c r="W8" s="680"/>
      <c r="X8" s="680"/>
      <c r="Y8" s="681"/>
      <c r="Z8" s="682">
        <v>0.1</v>
      </c>
      <c r="AA8" s="682"/>
      <c r="AB8" s="682"/>
      <c r="AC8" s="682"/>
      <c r="AD8" s="683">
        <v>14723</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53484</v>
      </c>
      <c r="BH8" s="680"/>
      <c r="BI8" s="680"/>
      <c r="BJ8" s="680"/>
      <c r="BK8" s="680"/>
      <c r="BL8" s="680"/>
      <c r="BM8" s="680"/>
      <c r="BN8" s="681"/>
      <c r="BO8" s="682">
        <v>1.3</v>
      </c>
      <c r="BP8" s="682"/>
      <c r="BQ8" s="682"/>
      <c r="BR8" s="682"/>
      <c r="BS8" s="688" t="s">
        <v>231</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5376543</v>
      </c>
      <c r="CS8" s="680"/>
      <c r="CT8" s="680"/>
      <c r="CU8" s="680"/>
      <c r="CV8" s="680"/>
      <c r="CW8" s="680"/>
      <c r="CX8" s="680"/>
      <c r="CY8" s="681"/>
      <c r="CZ8" s="682">
        <v>35.6</v>
      </c>
      <c r="DA8" s="682"/>
      <c r="DB8" s="682"/>
      <c r="DC8" s="682"/>
      <c r="DD8" s="688">
        <v>155404</v>
      </c>
      <c r="DE8" s="680"/>
      <c r="DF8" s="680"/>
      <c r="DG8" s="680"/>
      <c r="DH8" s="680"/>
      <c r="DI8" s="680"/>
      <c r="DJ8" s="680"/>
      <c r="DK8" s="680"/>
      <c r="DL8" s="680"/>
      <c r="DM8" s="680"/>
      <c r="DN8" s="680"/>
      <c r="DO8" s="680"/>
      <c r="DP8" s="681"/>
      <c r="DQ8" s="688">
        <v>2906057</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12389</v>
      </c>
      <c r="S9" s="680"/>
      <c r="T9" s="680"/>
      <c r="U9" s="680"/>
      <c r="V9" s="680"/>
      <c r="W9" s="680"/>
      <c r="X9" s="680"/>
      <c r="Y9" s="681"/>
      <c r="Z9" s="682">
        <v>0.1</v>
      </c>
      <c r="AA9" s="682"/>
      <c r="AB9" s="682"/>
      <c r="AC9" s="682"/>
      <c r="AD9" s="683">
        <v>12389</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1406144</v>
      </c>
      <c r="BH9" s="680"/>
      <c r="BI9" s="680"/>
      <c r="BJ9" s="680"/>
      <c r="BK9" s="680"/>
      <c r="BL9" s="680"/>
      <c r="BM9" s="680"/>
      <c r="BN9" s="681"/>
      <c r="BO9" s="682">
        <v>34.299999999999997</v>
      </c>
      <c r="BP9" s="682"/>
      <c r="BQ9" s="682"/>
      <c r="BR9" s="682"/>
      <c r="BS9" s="688" t="s">
        <v>135</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1526249</v>
      </c>
      <c r="CS9" s="680"/>
      <c r="CT9" s="680"/>
      <c r="CU9" s="680"/>
      <c r="CV9" s="680"/>
      <c r="CW9" s="680"/>
      <c r="CX9" s="680"/>
      <c r="CY9" s="681"/>
      <c r="CZ9" s="682">
        <v>10.1</v>
      </c>
      <c r="DA9" s="682"/>
      <c r="DB9" s="682"/>
      <c r="DC9" s="682"/>
      <c r="DD9" s="688">
        <v>404752</v>
      </c>
      <c r="DE9" s="680"/>
      <c r="DF9" s="680"/>
      <c r="DG9" s="680"/>
      <c r="DH9" s="680"/>
      <c r="DI9" s="680"/>
      <c r="DJ9" s="680"/>
      <c r="DK9" s="680"/>
      <c r="DL9" s="680"/>
      <c r="DM9" s="680"/>
      <c r="DN9" s="680"/>
      <c r="DO9" s="680"/>
      <c r="DP9" s="681"/>
      <c r="DQ9" s="688">
        <v>1144243</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135</v>
      </c>
      <c r="AA10" s="682"/>
      <c r="AB10" s="682"/>
      <c r="AC10" s="682"/>
      <c r="AD10" s="683" t="s">
        <v>126</v>
      </c>
      <c r="AE10" s="683"/>
      <c r="AF10" s="683"/>
      <c r="AG10" s="683"/>
      <c r="AH10" s="683"/>
      <c r="AI10" s="683"/>
      <c r="AJ10" s="683"/>
      <c r="AK10" s="683"/>
      <c r="AL10" s="684" t="s">
        <v>231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116763</v>
      </c>
      <c r="BH10" s="680"/>
      <c r="BI10" s="680"/>
      <c r="BJ10" s="680"/>
      <c r="BK10" s="680"/>
      <c r="BL10" s="680"/>
      <c r="BM10" s="680"/>
      <c r="BN10" s="681"/>
      <c r="BO10" s="682">
        <v>2.8</v>
      </c>
      <c r="BP10" s="682"/>
      <c r="BQ10" s="682"/>
      <c r="BR10" s="682"/>
      <c r="BS10" s="688">
        <v>19374</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23020</v>
      </c>
      <c r="CS10" s="680"/>
      <c r="CT10" s="680"/>
      <c r="CU10" s="680"/>
      <c r="CV10" s="680"/>
      <c r="CW10" s="680"/>
      <c r="CX10" s="680"/>
      <c r="CY10" s="681"/>
      <c r="CZ10" s="682">
        <v>0.2</v>
      </c>
      <c r="DA10" s="682"/>
      <c r="DB10" s="682"/>
      <c r="DC10" s="682"/>
      <c r="DD10" s="688" t="s">
        <v>135</v>
      </c>
      <c r="DE10" s="680"/>
      <c r="DF10" s="680"/>
      <c r="DG10" s="680"/>
      <c r="DH10" s="680"/>
      <c r="DI10" s="680"/>
      <c r="DJ10" s="680"/>
      <c r="DK10" s="680"/>
      <c r="DL10" s="680"/>
      <c r="DM10" s="680"/>
      <c r="DN10" s="680"/>
      <c r="DO10" s="680"/>
      <c r="DP10" s="681"/>
      <c r="DQ10" s="688">
        <v>20</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135</v>
      </c>
      <c r="AA11" s="682"/>
      <c r="AB11" s="682"/>
      <c r="AC11" s="682"/>
      <c r="AD11" s="683" t="s">
        <v>126</v>
      </c>
      <c r="AE11" s="683"/>
      <c r="AF11" s="683"/>
      <c r="AG11" s="683"/>
      <c r="AH11" s="683"/>
      <c r="AI11" s="683"/>
      <c r="AJ11" s="683"/>
      <c r="AK11" s="683"/>
      <c r="AL11" s="684" t="s">
        <v>126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262339</v>
      </c>
      <c r="BH11" s="680"/>
      <c r="BI11" s="680"/>
      <c r="BJ11" s="680"/>
      <c r="BK11" s="680"/>
      <c r="BL11" s="680"/>
      <c r="BM11" s="680"/>
      <c r="BN11" s="681"/>
      <c r="BO11" s="682">
        <v>6.4</v>
      </c>
      <c r="BP11" s="682"/>
      <c r="BQ11" s="682"/>
      <c r="BR11" s="682"/>
      <c r="BS11" s="688">
        <v>51947</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642007</v>
      </c>
      <c r="CS11" s="680"/>
      <c r="CT11" s="680"/>
      <c r="CU11" s="680"/>
      <c r="CV11" s="680"/>
      <c r="CW11" s="680"/>
      <c r="CX11" s="680"/>
      <c r="CY11" s="681"/>
      <c r="CZ11" s="682">
        <v>4.3</v>
      </c>
      <c r="DA11" s="682"/>
      <c r="DB11" s="682"/>
      <c r="DC11" s="682"/>
      <c r="DD11" s="688">
        <v>145817</v>
      </c>
      <c r="DE11" s="680"/>
      <c r="DF11" s="680"/>
      <c r="DG11" s="680"/>
      <c r="DH11" s="680"/>
      <c r="DI11" s="680"/>
      <c r="DJ11" s="680"/>
      <c r="DK11" s="680"/>
      <c r="DL11" s="680"/>
      <c r="DM11" s="680"/>
      <c r="DN11" s="680"/>
      <c r="DO11" s="680"/>
      <c r="DP11" s="681"/>
      <c r="DQ11" s="688">
        <v>435431</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685879</v>
      </c>
      <c r="S12" s="680"/>
      <c r="T12" s="680"/>
      <c r="U12" s="680"/>
      <c r="V12" s="680"/>
      <c r="W12" s="680"/>
      <c r="X12" s="680"/>
      <c r="Y12" s="681"/>
      <c r="Z12" s="682">
        <v>4.3</v>
      </c>
      <c r="AA12" s="682"/>
      <c r="AB12" s="682"/>
      <c r="AC12" s="682"/>
      <c r="AD12" s="683">
        <v>685879</v>
      </c>
      <c r="AE12" s="683"/>
      <c r="AF12" s="683"/>
      <c r="AG12" s="683"/>
      <c r="AH12" s="683"/>
      <c r="AI12" s="683"/>
      <c r="AJ12" s="683"/>
      <c r="AK12" s="683"/>
      <c r="AL12" s="684">
        <v>7.7</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1963329</v>
      </c>
      <c r="BH12" s="680"/>
      <c r="BI12" s="680"/>
      <c r="BJ12" s="680"/>
      <c r="BK12" s="680"/>
      <c r="BL12" s="680"/>
      <c r="BM12" s="680"/>
      <c r="BN12" s="681"/>
      <c r="BO12" s="682">
        <v>47.8</v>
      </c>
      <c r="BP12" s="682"/>
      <c r="BQ12" s="682"/>
      <c r="BR12" s="682"/>
      <c r="BS12" s="688" t="s">
        <v>231</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183096</v>
      </c>
      <c r="CS12" s="680"/>
      <c r="CT12" s="680"/>
      <c r="CU12" s="680"/>
      <c r="CV12" s="680"/>
      <c r="CW12" s="680"/>
      <c r="CX12" s="680"/>
      <c r="CY12" s="681"/>
      <c r="CZ12" s="682">
        <v>1.2</v>
      </c>
      <c r="DA12" s="682"/>
      <c r="DB12" s="682"/>
      <c r="DC12" s="682"/>
      <c r="DD12" s="688">
        <v>872</v>
      </c>
      <c r="DE12" s="680"/>
      <c r="DF12" s="680"/>
      <c r="DG12" s="680"/>
      <c r="DH12" s="680"/>
      <c r="DI12" s="680"/>
      <c r="DJ12" s="680"/>
      <c r="DK12" s="680"/>
      <c r="DL12" s="680"/>
      <c r="DM12" s="680"/>
      <c r="DN12" s="680"/>
      <c r="DO12" s="680"/>
      <c r="DP12" s="681"/>
      <c r="DQ12" s="688">
        <v>133215</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21412</v>
      </c>
      <c r="S13" s="680"/>
      <c r="T13" s="680"/>
      <c r="U13" s="680"/>
      <c r="V13" s="680"/>
      <c r="W13" s="680"/>
      <c r="X13" s="680"/>
      <c r="Y13" s="681"/>
      <c r="Z13" s="682">
        <v>0.1</v>
      </c>
      <c r="AA13" s="682"/>
      <c r="AB13" s="682"/>
      <c r="AC13" s="682"/>
      <c r="AD13" s="683">
        <v>21412</v>
      </c>
      <c r="AE13" s="683"/>
      <c r="AF13" s="683"/>
      <c r="AG13" s="683"/>
      <c r="AH13" s="683"/>
      <c r="AI13" s="683"/>
      <c r="AJ13" s="683"/>
      <c r="AK13" s="683"/>
      <c r="AL13" s="684">
        <v>0.2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1930236</v>
      </c>
      <c r="BH13" s="680"/>
      <c r="BI13" s="680"/>
      <c r="BJ13" s="680"/>
      <c r="BK13" s="680"/>
      <c r="BL13" s="680"/>
      <c r="BM13" s="680"/>
      <c r="BN13" s="681"/>
      <c r="BO13" s="682">
        <v>47</v>
      </c>
      <c r="BP13" s="682"/>
      <c r="BQ13" s="682"/>
      <c r="BR13" s="682"/>
      <c r="BS13" s="688" t="s">
        <v>231</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1171715</v>
      </c>
      <c r="CS13" s="680"/>
      <c r="CT13" s="680"/>
      <c r="CU13" s="680"/>
      <c r="CV13" s="680"/>
      <c r="CW13" s="680"/>
      <c r="CX13" s="680"/>
      <c r="CY13" s="681"/>
      <c r="CZ13" s="682">
        <v>7.8</v>
      </c>
      <c r="DA13" s="682"/>
      <c r="DB13" s="682"/>
      <c r="DC13" s="682"/>
      <c r="DD13" s="688">
        <v>415262</v>
      </c>
      <c r="DE13" s="680"/>
      <c r="DF13" s="680"/>
      <c r="DG13" s="680"/>
      <c r="DH13" s="680"/>
      <c r="DI13" s="680"/>
      <c r="DJ13" s="680"/>
      <c r="DK13" s="680"/>
      <c r="DL13" s="680"/>
      <c r="DM13" s="680"/>
      <c r="DN13" s="680"/>
      <c r="DO13" s="680"/>
      <c r="DP13" s="681"/>
      <c r="DQ13" s="688">
        <v>923327</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231</v>
      </c>
      <c r="AA14" s="682"/>
      <c r="AB14" s="682"/>
      <c r="AC14" s="682"/>
      <c r="AD14" s="683" t="s">
        <v>126</v>
      </c>
      <c r="AE14" s="683"/>
      <c r="AF14" s="683"/>
      <c r="AG14" s="683"/>
      <c r="AH14" s="683"/>
      <c r="AI14" s="683"/>
      <c r="AJ14" s="683"/>
      <c r="AK14" s="683"/>
      <c r="AL14" s="684" t="s">
        <v>126</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115266</v>
      </c>
      <c r="BH14" s="680"/>
      <c r="BI14" s="680"/>
      <c r="BJ14" s="680"/>
      <c r="BK14" s="680"/>
      <c r="BL14" s="680"/>
      <c r="BM14" s="680"/>
      <c r="BN14" s="681"/>
      <c r="BO14" s="682">
        <v>2.8</v>
      </c>
      <c r="BP14" s="682"/>
      <c r="BQ14" s="682"/>
      <c r="BR14" s="682"/>
      <c r="BS14" s="688" t="s">
        <v>135</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514325</v>
      </c>
      <c r="CS14" s="680"/>
      <c r="CT14" s="680"/>
      <c r="CU14" s="680"/>
      <c r="CV14" s="680"/>
      <c r="CW14" s="680"/>
      <c r="CX14" s="680"/>
      <c r="CY14" s="681"/>
      <c r="CZ14" s="682">
        <v>3.4</v>
      </c>
      <c r="DA14" s="682"/>
      <c r="DB14" s="682"/>
      <c r="DC14" s="682"/>
      <c r="DD14" s="688">
        <v>31122</v>
      </c>
      <c r="DE14" s="680"/>
      <c r="DF14" s="680"/>
      <c r="DG14" s="680"/>
      <c r="DH14" s="680"/>
      <c r="DI14" s="680"/>
      <c r="DJ14" s="680"/>
      <c r="DK14" s="680"/>
      <c r="DL14" s="680"/>
      <c r="DM14" s="680"/>
      <c r="DN14" s="680"/>
      <c r="DO14" s="680"/>
      <c r="DP14" s="681"/>
      <c r="DQ14" s="688">
        <v>503021</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33671</v>
      </c>
      <c r="S15" s="680"/>
      <c r="T15" s="680"/>
      <c r="U15" s="680"/>
      <c r="V15" s="680"/>
      <c r="W15" s="680"/>
      <c r="X15" s="680"/>
      <c r="Y15" s="681"/>
      <c r="Z15" s="682">
        <v>0.2</v>
      </c>
      <c r="AA15" s="682"/>
      <c r="AB15" s="682"/>
      <c r="AC15" s="682"/>
      <c r="AD15" s="683">
        <v>33671</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183397</v>
      </c>
      <c r="BH15" s="680"/>
      <c r="BI15" s="680"/>
      <c r="BJ15" s="680"/>
      <c r="BK15" s="680"/>
      <c r="BL15" s="680"/>
      <c r="BM15" s="680"/>
      <c r="BN15" s="681"/>
      <c r="BO15" s="682">
        <v>4.5</v>
      </c>
      <c r="BP15" s="682"/>
      <c r="BQ15" s="682"/>
      <c r="BR15" s="682"/>
      <c r="BS15" s="688" t="s">
        <v>135</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1766044</v>
      </c>
      <c r="CS15" s="680"/>
      <c r="CT15" s="680"/>
      <c r="CU15" s="680"/>
      <c r="CV15" s="680"/>
      <c r="CW15" s="680"/>
      <c r="CX15" s="680"/>
      <c r="CY15" s="681"/>
      <c r="CZ15" s="682">
        <v>11.7</v>
      </c>
      <c r="DA15" s="682"/>
      <c r="DB15" s="682"/>
      <c r="DC15" s="682"/>
      <c r="DD15" s="688">
        <v>593315</v>
      </c>
      <c r="DE15" s="680"/>
      <c r="DF15" s="680"/>
      <c r="DG15" s="680"/>
      <c r="DH15" s="680"/>
      <c r="DI15" s="680"/>
      <c r="DJ15" s="680"/>
      <c r="DK15" s="680"/>
      <c r="DL15" s="680"/>
      <c r="DM15" s="680"/>
      <c r="DN15" s="680"/>
      <c r="DO15" s="680"/>
      <c r="DP15" s="681"/>
      <c r="DQ15" s="688">
        <v>1176808</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135</v>
      </c>
      <c r="AA16" s="682"/>
      <c r="AB16" s="682"/>
      <c r="AC16" s="682"/>
      <c r="AD16" s="683" t="s">
        <v>135</v>
      </c>
      <c r="AE16" s="683"/>
      <c r="AF16" s="683"/>
      <c r="AG16" s="683"/>
      <c r="AH16" s="683"/>
      <c r="AI16" s="683"/>
      <c r="AJ16" s="683"/>
      <c r="AK16" s="683"/>
      <c r="AL16" s="684" t="s">
        <v>126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197033</v>
      </c>
      <c r="CS16" s="680"/>
      <c r="CT16" s="680"/>
      <c r="CU16" s="680"/>
      <c r="CV16" s="680"/>
      <c r="CW16" s="680"/>
      <c r="CX16" s="680"/>
      <c r="CY16" s="681"/>
      <c r="CZ16" s="682">
        <v>1.3</v>
      </c>
      <c r="DA16" s="682"/>
      <c r="DB16" s="682"/>
      <c r="DC16" s="682"/>
      <c r="DD16" s="688" t="s">
        <v>231</v>
      </c>
      <c r="DE16" s="680"/>
      <c r="DF16" s="680"/>
      <c r="DG16" s="680"/>
      <c r="DH16" s="680"/>
      <c r="DI16" s="680"/>
      <c r="DJ16" s="680"/>
      <c r="DK16" s="680"/>
      <c r="DL16" s="680"/>
      <c r="DM16" s="680"/>
      <c r="DN16" s="680"/>
      <c r="DO16" s="680"/>
      <c r="DP16" s="681"/>
      <c r="DQ16" s="688">
        <v>88506</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28074</v>
      </c>
      <c r="S17" s="680"/>
      <c r="T17" s="680"/>
      <c r="U17" s="680"/>
      <c r="V17" s="680"/>
      <c r="W17" s="680"/>
      <c r="X17" s="680"/>
      <c r="Y17" s="681"/>
      <c r="Z17" s="682">
        <v>0.2</v>
      </c>
      <c r="AA17" s="682"/>
      <c r="AB17" s="682"/>
      <c r="AC17" s="682"/>
      <c r="AD17" s="683">
        <v>28074</v>
      </c>
      <c r="AE17" s="683"/>
      <c r="AF17" s="683"/>
      <c r="AG17" s="683"/>
      <c r="AH17" s="683"/>
      <c r="AI17" s="683"/>
      <c r="AJ17" s="683"/>
      <c r="AK17" s="683"/>
      <c r="AL17" s="684">
        <v>0.3</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231</v>
      </c>
      <c r="BP17" s="682"/>
      <c r="BQ17" s="682"/>
      <c r="BR17" s="682"/>
      <c r="BS17" s="688" t="s">
        <v>135</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1643847</v>
      </c>
      <c r="CS17" s="680"/>
      <c r="CT17" s="680"/>
      <c r="CU17" s="680"/>
      <c r="CV17" s="680"/>
      <c r="CW17" s="680"/>
      <c r="CX17" s="680"/>
      <c r="CY17" s="681"/>
      <c r="CZ17" s="682">
        <v>10.9</v>
      </c>
      <c r="DA17" s="682"/>
      <c r="DB17" s="682"/>
      <c r="DC17" s="682"/>
      <c r="DD17" s="688" t="s">
        <v>126</v>
      </c>
      <c r="DE17" s="680"/>
      <c r="DF17" s="680"/>
      <c r="DG17" s="680"/>
      <c r="DH17" s="680"/>
      <c r="DI17" s="680"/>
      <c r="DJ17" s="680"/>
      <c r="DK17" s="680"/>
      <c r="DL17" s="680"/>
      <c r="DM17" s="680"/>
      <c r="DN17" s="680"/>
      <c r="DO17" s="680"/>
      <c r="DP17" s="681"/>
      <c r="DQ17" s="688">
        <v>1628963</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4328640</v>
      </c>
      <c r="S18" s="680"/>
      <c r="T18" s="680"/>
      <c r="U18" s="680"/>
      <c r="V18" s="680"/>
      <c r="W18" s="680"/>
      <c r="X18" s="680"/>
      <c r="Y18" s="681"/>
      <c r="Z18" s="682">
        <v>27</v>
      </c>
      <c r="AA18" s="682"/>
      <c r="AB18" s="682"/>
      <c r="AC18" s="682"/>
      <c r="AD18" s="683">
        <v>3878670</v>
      </c>
      <c r="AE18" s="683"/>
      <c r="AF18" s="683"/>
      <c r="AG18" s="683"/>
      <c r="AH18" s="683"/>
      <c r="AI18" s="683"/>
      <c r="AJ18" s="683"/>
      <c r="AK18" s="683"/>
      <c r="AL18" s="684">
        <v>43.4</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231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3878670</v>
      </c>
      <c r="S19" s="680"/>
      <c r="T19" s="680"/>
      <c r="U19" s="680"/>
      <c r="V19" s="680"/>
      <c r="W19" s="680"/>
      <c r="X19" s="680"/>
      <c r="Y19" s="681"/>
      <c r="Z19" s="682">
        <v>24.2</v>
      </c>
      <c r="AA19" s="682"/>
      <c r="AB19" s="682"/>
      <c r="AC19" s="682"/>
      <c r="AD19" s="683">
        <v>3878670</v>
      </c>
      <c r="AE19" s="683"/>
      <c r="AF19" s="683"/>
      <c r="AG19" s="683"/>
      <c r="AH19" s="683"/>
      <c r="AI19" s="683"/>
      <c r="AJ19" s="683"/>
      <c r="AK19" s="683"/>
      <c r="AL19" s="684">
        <v>43.4</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2503</v>
      </c>
      <c r="BH19" s="680"/>
      <c r="BI19" s="680"/>
      <c r="BJ19" s="680"/>
      <c r="BK19" s="680"/>
      <c r="BL19" s="680"/>
      <c r="BM19" s="680"/>
      <c r="BN19" s="681"/>
      <c r="BO19" s="682">
        <v>0.1</v>
      </c>
      <c r="BP19" s="682"/>
      <c r="BQ19" s="682"/>
      <c r="BR19" s="682"/>
      <c r="BS19" s="688" t="s">
        <v>231</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135</v>
      </c>
      <c r="DA19" s="682"/>
      <c r="DB19" s="682"/>
      <c r="DC19" s="682"/>
      <c r="DD19" s="688" t="s">
        <v>231</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449970</v>
      </c>
      <c r="S20" s="680"/>
      <c r="T20" s="680"/>
      <c r="U20" s="680"/>
      <c r="V20" s="680"/>
      <c r="W20" s="680"/>
      <c r="X20" s="680"/>
      <c r="Y20" s="681"/>
      <c r="Z20" s="682">
        <v>2.8</v>
      </c>
      <c r="AA20" s="682"/>
      <c r="AB20" s="682"/>
      <c r="AC20" s="682"/>
      <c r="AD20" s="683" t="s">
        <v>126</v>
      </c>
      <c r="AE20" s="683"/>
      <c r="AF20" s="683"/>
      <c r="AG20" s="683"/>
      <c r="AH20" s="683"/>
      <c r="AI20" s="683"/>
      <c r="AJ20" s="683"/>
      <c r="AK20" s="683"/>
      <c r="AL20" s="684" t="s">
        <v>126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2503</v>
      </c>
      <c r="BH20" s="680"/>
      <c r="BI20" s="680"/>
      <c r="BJ20" s="680"/>
      <c r="BK20" s="680"/>
      <c r="BL20" s="680"/>
      <c r="BM20" s="680"/>
      <c r="BN20" s="681"/>
      <c r="BO20" s="682">
        <v>0.1</v>
      </c>
      <c r="BP20" s="682"/>
      <c r="BQ20" s="682"/>
      <c r="BR20" s="682"/>
      <c r="BS20" s="688" t="s">
        <v>231</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15104969</v>
      </c>
      <c r="CS20" s="680"/>
      <c r="CT20" s="680"/>
      <c r="CU20" s="680"/>
      <c r="CV20" s="680"/>
      <c r="CW20" s="680"/>
      <c r="CX20" s="680"/>
      <c r="CY20" s="681"/>
      <c r="CZ20" s="682">
        <v>100</v>
      </c>
      <c r="DA20" s="682"/>
      <c r="DB20" s="682"/>
      <c r="DC20" s="682"/>
      <c r="DD20" s="688">
        <v>1890331</v>
      </c>
      <c r="DE20" s="680"/>
      <c r="DF20" s="680"/>
      <c r="DG20" s="680"/>
      <c r="DH20" s="680"/>
      <c r="DI20" s="680"/>
      <c r="DJ20" s="680"/>
      <c r="DK20" s="680"/>
      <c r="DL20" s="680"/>
      <c r="DM20" s="680"/>
      <c r="DN20" s="680"/>
      <c r="DO20" s="680"/>
      <c r="DP20" s="681"/>
      <c r="DQ20" s="688">
        <v>10735237</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135</v>
      </c>
      <c r="S21" s="680"/>
      <c r="T21" s="680"/>
      <c r="U21" s="680"/>
      <c r="V21" s="680"/>
      <c r="W21" s="680"/>
      <c r="X21" s="680"/>
      <c r="Y21" s="681"/>
      <c r="Z21" s="682" t="s">
        <v>231</v>
      </c>
      <c r="AA21" s="682"/>
      <c r="AB21" s="682"/>
      <c r="AC21" s="682"/>
      <c r="AD21" s="683" t="s">
        <v>135</v>
      </c>
      <c r="AE21" s="683"/>
      <c r="AF21" s="683"/>
      <c r="AG21" s="683"/>
      <c r="AH21" s="683"/>
      <c r="AI21" s="683"/>
      <c r="AJ21" s="683"/>
      <c r="AK21" s="683"/>
      <c r="AL21" s="684" t="s">
        <v>135</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2503</v>
      </c>
      <c r="BH21" s="680"/>
      <c r="BI21" s="680"/>
      <c r="BJ21" s="680"/>
      <c r="BK21" s="680"/>
      <c r="BL21" s="680"/>
      <c r="BM21" s="680"/>
      <c r="BN21" s="681"/>
      <c r="BO21" s="682">
        <v>0.1</v>
      </c>
      <c r="BP21" s="682"/>
      <c r="BQ21" s="682"/>
      <c r="BR21" s="682"/>
      <c r="BS21" s="688" t="s">
        <v>135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9366746</v>
      </c>
      <c r="S22" s="680"/>
      <c r="T22" s="680"/>
      <c r="U22" s="680"/>
      <c r="V22" s="680"/>
      <c r="W22" s="680"/>
      <c r="X22" s="680"/>
      <c r="Y22" s="681"/>
      <c r="Z22" s="682">
        <v>58.4</v>
      </c>
      <c r="AA22" s="682"/>
      <c r="AB22" s="682"/>
      <c r="AC22" s="682"/>
      <c r="AD22" s="683">
        <v>8916776</v>
      </c>
      <c r="AE22" s="683"/>
      <c r="AF22" s="683"/>
      <c r="AG22" s="683"/>
      <c r="AH22" s="683"/>
      <c r="AI22" s="683"/>
      <c r="AJ22" s="683"/>
      <c r="AK22" s="683"/>
      <c r="AL22" s="684">
        <v>99.8</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126</v>
      </c>
      <c r="BP22" s="682"/>
      <c r="BQ22" s="682"/>
      <c r="BR22" s="682"/>
      <c r="BS22" s="688" t="s">
        <v>231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4000</v>
      </c>
      <c r="S23" s="680"/>
      <c r="T23" s="680"/>
      <c r="U23" s="680"/>
      <c r="V23" s="680"/>
      <c r="W23" s="680"/>
      <c r="X23" s="680"/>
      <c r="Y23" s="681"/>
      <c r="Z23" s="682">
        <v>0</v>
      </c>
      <c r="AA23" s="682"/>
      <c r="AB23" s="682"/>
      <c r="AC23" s="682"/>
      <c r="AD23" s="683">
        <v>4000</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135</v>
      </c>
      <c r="BH23" s="680"/>
      <c r="BI23" s="680"/>
      <c r="BJ23" s="680"/>
      <c r="BK23" s="680"/>
      <c r="BL23" s="680"/>
      <c r="BM23" s="680"/>
      <c r="BN23" s="681"/>
      <c r="BO23" s="682" t="s">
        <v>135</v>
      </c>
      <c r="BP23" s="682"/>
      <c r="BQ23" s="682"/>
      <c r="BR23" s="682"/>
      <c r="BS23" s="688" t="s">
        <v>135</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28639</v>
      </c>
      <c r="S24" s="680"/>
      <c r="T24" s="680"/>
      <c r="U24" s="680"/>
      <c r="V24" s="680"/>
      <c r="W24" s="680"/>
      <c r="X24" s="680"/>
      <c r="Y24" s="681"/>
      <c r="Z24" s="682">
        <v>0.2</v>
      </c>
      <c r="AA24" s="682"/>
      <c r="AB24" s="682"/>
      <c r="AC24" s="682"/>
      <c r="AD24" s="683" t="s">
        <v>231</v>
      </c>
      <c r="AE24" s="683"/>
      <c r="AF24" s="683"/>
      <c r="AG24" s="683"/>
      <c r="AH24" s="683"/>
      <c r="AI24" s="683"/>
      <c r="AJ24" s="683"/>
      <c r="AK24" s="683"/>
      <c r="AL24" s="684" t="s">
        <v>126</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135</v>
      </c>
      <c r="BP24" s="682"/>
      <c r="BQ24" s="682"/>
      <c r="BR24" s="682"/>
      <c r="BS24" s="688" t="s">
        <v>126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6848236</v>
      </c>
      <c r="CS24" s="669"/>
      <c r="CT24" s="669"/>
      <c r="CU24" s="669"/>
      <c r="CV24" s="669"/>
      <c r="CW24" s="669"/>
      <c r="CX24" s="669"/>
      <c r="CY24" s="670"/>
      <c r="CZ24" s="673">
        <v>45.3</v>
      </c>
      <c r="DA24" s="674"/>
      <c r="DB24" s="674"/>
      <c r="DC24" s="693"/>
      <c r="DD24" s="712">
        <v>4923612</v>
      </c>
      <c r="DE24" s="669"/>
      <c r="DF24" s="669"/>
      <c r="DG24" s="669"/>
      <c r="DH24" s="669"/>
      <c r="DI24" s="669"/>
      <c r="DJ24" s="669"/>
      <c r="DK24" s="670"/>
      <c r="DL24" s="712">
        <v>4891392</v>
      </c>
      <c r="DM24" s="669"/>
      <c r="DN24" s="669"/>
      <c r="DO24" s="669"/>
      <c r="DP24" s="669"/>
      <c r="DQ24" s="669"/>
      <c r="DR24" s="669"/>
      <c r="DS24" s="669"/>
      <c r="DT24" s="669"/>
      <c r="DU24" s="669"/>
      <c r="DV24" s="670"/>
      <c r="DW24" s="673">
        <v>51.8</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231596</v>
      </c>
      <c r="S25" s="680"/>
      <c r="T25" s="680"/>
      <c r="U25" s="680"/>
      <c r="V25" s="680"/>
      <c r="W25" s="680"/>
      <c r="X25" s="680"/>
      <c r="Y25" s="681"/>
      <c r="Z25" s="682">
        <v>1.4</v>
      </c>
      <c r="AA25" s="682"/>
      <c r="AB25" s="682"/>
      <c r="AC25" s="682"/>
      <c r="AD25" s="683" t="s">
        <v>231</v>
      </c>
      <c r="AE25" s="683"/>
      <c r="AF25" s="683"/>
      <c r="AG25" s="683"/>
      <c r="AH25" s="683"/>
      <c r="AI25" s="683"/>
      <c r="AJ25" s="683"/>
      <c r="AK25" s="683"/>
      <c r="AL25" s="684" t="s">
        <v>126</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135</v>
      </c>
      <c r="BH25" s="680"/>
      <c r="BI25" s="680"/>
      <c r="BJ25" s="680"/>
      <c r="BK25" s="680"/>
      <c r="BL25" s="680"/>
      <c r="BM25" s="680"/>
      <c r="BN25" s="681"/>
      <c r="BO25" s="682" t="s">
        <v>231</v>
      </c>
      <c r="BP25" s="682"/>
      <c r="BQ25" s="682"/>
      <c r="BR25" s="682"/>
      <c r="BS25" s="688" t="s">
        <v>135</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2422691</v>
      </c>
      <c r="CS25" s="715"/>
      <c r="CT25" s="715"/>
      <c r="CU25" s="715"/>
      <c r="CV25" s="715"/>
      <c r="CW25" s="715"/>
      <c r="CX25" s="715"/>
      <c r="CY25" s="716"/>
      <c r="CZ25" s="684">
        <v>16</v>
      </c>
      <c r="DA25" s="713"/>
      <c r="DB25" s="713"/>
      <c r="DC25" s="717"/>
      <c r="DD25" s="688">
        <v>2312716</v>
      </c>
      <c r="DE25" s="715"/>
      <c r="DF25" s="715"/>
      <c r="DG25" s="715"/>
      <c r="DH25" s="715"/>
      <c r="DI25" s="715"/>
      <c r="DJ25" s="715"/>
      <c r="DK25" s="716"/>
      <c r="DL25" s="688">
        <v>2280496</v>
      </c>
      <c r="DM25" s="715"/>
      <c r="DN25" s="715"/>
      <c r="DO25" s="715"/>
      <c r="DP25" s="715"/>
      <c r="DQ25" s="715"/>
      <c r="DR25" s="715"/>
      <c r="DS25" s="715"/>
      <c r="DT25" s="715"/>
      <c r="DU25" s="715"/>
      <c r="DV25" s="716"/>
      <c r="DW25" s="684">
        <v>24.2</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21282</v>
      </c>
      <c r="S26" s="680"/>
      <c r="T26" s="680"/>
      <c r="U26" s="680"/>
      <c r="V26" s="680"/>
      <c r="W26" s="680"/>
      <c r="X26" s="680"/>
      <c r="Y26" s="681"/>
      <c r="Z26" s="682">
        <v>0.1</v>
      </c>
      <c r="AA26" s="682"/>
      <c r="AB26" s="682"/>
      <c r="AC26" s="682"/>
      <c r="AD26" s="683" t="s">
        <v>231</v>
      </c>
      <c r="AE26" s="683"/>
      <c r="AF26" s="683"/>
      <c r="AG26" s="683"/>
      <c r="AH26" s="683"/>
      <c r="AI26" s="683"/>
      <c r="AJ26" s="683"/>
      <c r="AK26" s="683"/>
      <c r="AL26" s="684" t="s">
        <v>135</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135</v>
      </c>
      <c r="BH26" s="680"/>
      <c r="BI26" s="680"/>
      <c r="BJ26" s="680"/>
      <c r="BK26" s="680"/>
      <c r="BL26" s="680"/>
      <c r="BM26" s="680"/>
      <c r="BN26" s="681"/>
      <c r="BO26" s="682" t="s">
        <v>231</v>
      </c>
      <c r="BP26" s="682"/>
      <c r="BQ26" s="682"/>
      <c r="BR26" s="682"/>
      <c r="BS26" s="688" t="s">
        <v>126</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1637210</v>
      </c>
      <c r="CS26" s="680"/>
      <c r="CT26" s="680"/>
      <c r="CU26" s="680"/>
      <c r="CV26" s="680"/>
      <c r="CW26" s="680"/>
      <c r="CX26" s="680"/>
      <c r="CY26" s="681"/>
      <c r="CZ26" s="684">
        <v>10.8</v>
      </c>
      <c r="DA26" s="713"/>
      <c r="DB26" s="713"/>
      <c r="DC26" s="717"/>
      <c r="DD26" s="688">
        <v>1537701</v>
      </c>
      <c r="DE26" s="680"/>
      <c r="DF26" s="680"/>
      <c r="DG26" s="680"/>
      <c r="DH26" s="680"/>
      <c r="DI26" s="680"/>
      <c r="DJ26" s="680"/>
      <c r="DK26" s="681"/>
      <c r="DL26" s="688" t="s">
        <v>231</v>
      </c>
      <c r="DM26" s="680"/>
      <c r="DN26" s="680"/>
      <c r="DO26" s="680"/>
      <c r="DP26" s="680"/>
      <c r="DQ26" s="680"/>
      <c r="DR26" s="680"/>
      <c r="DS26" s="680"/>
      <c r="DT26" s="680"/>
      <c r="DU26" s="680"/>
      <c r="DV26" s="681"/>
      <c r="DW26" s="684" t="s">
        <v>135</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1710883</v>
      </c>
      <c r="S27" s="680"/>
      <c r="T27" s="680"/>
      <c r="U27" s="680"/>
      <c r="V27" s="680"/>
      <c r="W27" s="680"/>
      <c r="X27" s="680"/>
      <c r="Y27" s="681"/>
      <c r="Z27" s="682">
        <v>10.7</v>
      </c>
      <c r="AA27" s="682"/>
      <c r="AB27" s="682"/>
      <c r="AC27" s="682"/>
      <c r="AD27" s="683" t="s">
        <v>126</v>
      </c>
      <c r="AE27" s="683"/>
      <c r="AF27" s="683"/>
      <c r="AG27" s="683"/>
      <c r="AH27" s="683"/>
      <c r="AI27" s="683"/>
      <c r="AJ27" s="683"/>
      <c r="AK27" s="683"/>
      <c r="AL27" s="684" t="s">
        <v>135</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4103225</v>
      </c>
      <c r="BH27" s="680"/>
      <c r="BI27" s="680"/>
      <c r="BJ27" s="680"/>
      <c r="BK27" s="680"/>
      <c r="BL27" s="680"/>
      <c r="BM27" s="680"/>
      <c r="BN27" s="681"/>
      <c r="BO27" s="682">
        <v>100</v>
      </c>
      <c r="BP27" s="682"/>
      <c r="BQ27" s="682"/>
      <c r="BR27" s="682"/>
      <c r="BS27" s="688">
        <v>71321</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2781698</v>
      </c>
      <c r="CS27" s="715"/>
      <c r="CT27" s="715"/>
      <c r="CU27" s="715"/>
      <c r="CV27" s="715"/>
      <c r="CW27" s="715"/>
      <c r="CX27" s="715"/>
      <c r="CY27" s="716"/>
      <c r="CZ27" s="684">
        <v>18.399999999999999</v>
      </c>
      <c r="DA27" s="713"/>
      <c r="DB27" s="713"/>
      <c r="DC27" s="717"/>
      <c r="DD27" s="688">
        <v>981933</v>
      </c>
      <c r="DE27" s="715"/>
      <c r="DF27" s="715"/>
      <c r="DG27" s="715"/>
      <c r="DH27" s="715"/>
      <c r="DI27" s="715"/>
      <c r="DJ27" s="715"/>
      <c r="DK27" s="716"/>
      <c r="DL27" s="688">
        <v>981933</v>
      </c>
      <c r="DM27" s="715"/>
      <c r="DN27" s="715"/>
      <c r="DO27" s="715"/>
      <c r="DP27" s="715"/>
      <c r="DQ27" s="715"/>
      <c r="DR27" s="715"/>
      <c r="DS27" s="715"/>
      <c r="DT27" s="715"/>
      <c r="DU27" s="715"/>
      <c r="DV27" s="716"/>
      <c r="DW27" s="684">
        <v>10.4</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v>552</v>
      </c>
      <c r="S28" s="680"/>
      <c r="T28" s="680"/>
      <c r="U28" s="680"/>
      <c r="V28" s="680"/>
      <c r="W28" s="680"/>
      <c r="X28" s="680"/>
      <c r="Y28" s="681"/>
      <c r="Z28" s="682">
        <v>0</v>
      </c>
      <c r="AA28" s="682"/>
      <c r="AB28" s="682"/>
      <c r="AC28" s="682"/>
      <c r="AD28" s="683">
        <v>552</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1643847</v>
      </c>
      <c r="CS28" s="680"/>
      <c r="CT28" s="680"/>
      <c r="CU28" s="680"/>
      <c r="CV28" s="680"/>
      <c r="CW28" s="680"/>
      <c r="CX28" s="680"/>
      <c r="CY28" s="681"/>
      <c r="CZ28" s="684">
        <v>10.9</v>
      </c>
      <c r="DA28" s="713"/>
      <c r="DB28" s="713"/>
      <c r="DC28" s="717"/>
      <c r="DD28" s="688">
        <v>1628963</v>
      </c>
      <c r="DE28" s="680"/>
      <c r="DF28" s="680"/>
      <c r="DG28" s="680"/>
      <c r="DH28" s="680"/>
      <c r="DI28" s="680"/>
      <c r="DJ28" s="680"/>
      <c r="DK28" s="681"/>
      <c r="DL28" s="688">
        <v>1628963</v>
      </c>
      <c r="DM28" s="680"/>
      <c r="DN28" s="680"/>
      <c r="DO28" s="680"/>
      <c r="DP28" s="680"/>
      <c r="DQ28" s="680"/>
      <c r="DR28" s="680"/>
      <c r="DS28" s="680"/>
      <c r="DT28" s="680"/>
      <c r="DU28" s="680"/>
      <c r="DV28" s="681"/>
      <c r="DW28" s="684">
        <v>17.3</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1024085</v>
      </c>
      <c r="S29" s="680"/>
      <c r="T29" s="680"/>
      <c r="U29" s="680"/>
      <c r="V29" s="680"/>
      <c r="W29" s="680"/>
      <c r="X29" s="680"/>
      <c r="Y29" s="681"/>
      <c r="Z29" s="682">
        <v>6.4</v>
      </c>
      <c r="AA29" s="682"/>
      <c r="AB29" s="682"/>
      <c r="AC29" s="682"/>
      <c r="AD29" s="683" t="s">
        <v>231</v>
      </c>
      <c r="AE29" s="683"/>
      <c r="AF29" s="683"/>
      <c r="AG29" s="683"/>
      <c r="AH29" s="683"/>
      <c r="AI29" s="683"/>
      <c r="AJ29" s="683"/>
      <c r="AK29" s="683"/>
      <c r="AL29" s="684" t="s">
        <v>126</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1643847</v>
      </c>
      <c r="CS29" s="715"/>
      <c r="CT29" s="715"/>
      <c r="CU29" s="715"/>
      <c r="CV29" s="715"/>
      <c r="CW29" s="715"/>
      <c r="CX29" s="715"/>
      <c r="CY29" s="716"/>
      <c r="CZ29" s="684">
        <v>10.9</v>
      </c>
      <c r="DA29" s="713"/>
      <c r="DB29" s="713"/>
      <c r="DC29" s="717"/>
      <c r="DD29" s="688">
        <v>1628963</v>
      </c>
      <c r="DE29" s="715"/>
      <c r="DF29" s="715"/>
      <c r="DG29" s="715"/>
      <c r="DH29" s="715"/>
      <c r="DI29" s="715"/>
      <c r="DJ29" s="715"/>
      <c r="DK29" s="716"/>
      <c r="DL29" s="688">
        <v>1628963</v>
      </c>
      <c r="DM29" s="715"/>
      <c r="DN29" s="715"/>
      <c r="DO29" s="715"/>
      <c r="DP29" s="715"/>
      <c r="DQ29" s="715"/>
      <c r="DR29" s="715"/>
      <c r="DS29" s="715"/>
      <c r="DT29" s="715"/>
      <c r="DU29" s="715"/>
      <c r="DV29" s="716"/>
      <c r="DW29" s="684">
        <v>17.3</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47731</v>
      </c>
      <c r="S30" s="680"/>
      <c r="T30" s="680"/>
      <c r="U30" s="680"/>
      <c r="V30" s="680"/>
      <c r="W30" s="680"/>
      <c r="X30" s="680"/>
      <c r="Y30" s="681"/>
      <c r="Z30" s="682">
        <v>0.3</v>
      </c>
      <c r="AA30" s="682"/>
      <c r="AB30" s="682"/>
      <c r="AC30" s="682"/>
      <c r="AD30" s="683" t="s">
        <v>231</v>
      </c>
      <c r="AE30" s="683"/>
      <c r="AF30" s="683"/>
      <c r="AG30" s="683"/>
      <c r="AH30" s="683"/>
      <c r="AI30" s="683"/>
      <c r="AJ30" s="683"/>
      <c r="AK30" s="683"/>
      <c r="AL30" s="684" t="s">
        <v>126</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99.5</v>
      </c>
      <c r="BH30" s="740"/>
      <c r="BI30" s="740"/>
      <c r="BJ30" s="740"/>
      <c r="BK30" s="740"/>
      <c r="BL30" s="740"/>
      <c r="BM30" s="674">
        <v>98.6</v>
      </c>
      <c r="BN30" s="740"/>
      <c r="BO30" s="740"/>
      <c r="BP30" s="740"/>
      <c r="BQ30" s="741"/>
      <c r="BR30" s="739">
        <v>99.5</v>
      </c>
      <c r="BS30" s="740"/>
      <c r="BT30" s="740"/>
      <c r="BU30" s="740"/>
      <c r="BV30" s="740"/>
      <c r="BW30" s="740"/>
      <c r="BX30" s="674">
        <v>98.3</v>
      </c>
      <c r="BY30" s="740"/>
      <c r="BZ30" s="740"/>
      <c r="CA30" s="740"/>
      <c r="CB30" s="741"/>
      <c r="CD30" s="744"/>
      <c r="CE30" s="745"/>
      <c r="CF30" s="694" t="s">
        <v>308</v>
      </c>
      <c r="CG30" s="695"/>
      <c r="CH30" s="695"/>
      <c r="CI30" s="695"/>
      <c r="CJ30" s="695"/>
      <c r="CK30" s="695"/>
      <c r="CL30" s="695"/>
      <c r="CM30" s="695"/>
      <c r="CN30" s="695"/>
      <c r="CO30" s="695"/>
      <c r="CP30" s="695"/>
      <c r="CQ30" s="696"/>
      <c r="CR30" s="679">
        <v>1556263</v>
      </c>
      <c r="CS30" s="680"/>
      <c r="CT30" s="680"/>
      <c r="CU30" s="680"/>
      <c r="CV30" s="680"/>
      <c r="CW30" s="680"/>
      <c r="CX30" s="680"/>
      <c r="CY30" s="681"/>
      <c r="CZ30" s="684">
        <v>10.3</v>
      </c>
      <c r="DA30" s="713"/>
      <c r="DB30" s="713"/>
      <c r="DC30" s="717"/>
      <c r="DD30" s="688">
        <v>1544782</v>
      </c>
      <c r="DE30" s="680"/>
      <c r="DF30" s="680"/>
      <c r="DG30" s="680"/>
      <c r="DH30" s="680"/>
      <c r="DI30" s="680"/>
      <c r="DJ30" s="680"/>
      <c r="DK30" s="681"/>
      <c r="DL30" s="688">
        <v>1544782</v>
      </c>
      <c r="DM30" s="680"/>
      <c r="DN30" s="680"/>
      <c r="DO30" s="680"/>
      <c r="DP30" s="680"/>
      <c r="DQ30" s="680"/>
      <c r="DR30" s="680"/>
      <c r="DS30" s="680"/>
      <c r="DT30" s="680"/>
      <c r="DU30" s="680"/>
      <c r="DV30" s="681"/>
      <c r="DW30" s="684">
        <v>16.399999999999999</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48257</v>
      </c>
      <c r="S31" s="680"/>
      <c r="T31" s="680"/>
      <c r="U31" s="680"/>
      <c r="V31" s="680"/>
      <c r="W31" s="680"/>
      <c r="X31" s="680"/>
      <c r="Y31" s="681"/>
      <c r="Z31" s="682">
        <v>0.3</v>
      </c>
      <c r="AA31" s="682"/>
      <c r="AB31" s="682"/>
      <c r="AC31" s="682"/>
      <c r="AD31" s="683" t="s">
        <v>231</v>
      </c>
      <c r="AE31" s="683"/>
      <c r="AF31" s="683"/>
      <c r="AG31" s="683"/>
      <c r="AH31" s="683"/>
      <c r="AI31" s="683"/>
      <c r="AJ31" s="683"/>
      <c r="AK31" s="683"/>
      <c r="AL31" s="684" t="s">
        <v>135</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99.5</v>
      </c>
      <c r="BH31" s="715"/>
      <c r="BI31" s="715"/>
      <c r="BJ31" s="715"/>
      <c r="BK31" s="715"/>
      <c r="BL31" s="715"/>
      <c r="BM31" s="685">
        <v>98.9</v>
      </c>
      <c r="BN31" s="737"/>
      <c r="BO31" s="737"/>
      <c r="BP31" s="737"/>
      <c r="BQ31" s="738"/>
      <c r="BR31" s="736">
        <v>99.5</v>
      </c>
      <c r="BS31" s="715"/>
      <c r="BT31" s="715"/>
      <c r="BU31" s="715"/>
      <c r="BV31" s="715"/>
      <c r="BW31" s="715"/>
      <c r="BX31" s="685">
        <v>98.6</v>
      </c>
      <c r="BY31" s="737"/>
      <c r="BZ31" s="737"/>
      <c r="CA31" s="737"/>
      <c r="CB31" s="738"/>
      <c r="CD31" s="744"/>
      <c r="CE31" s="745"/>
      <c r="CF31" s="694" t="s">
        <v>312</v>
      </c>
      <c r="CG31" s="695"/>
      <c r="CH31" s="695"/>
      <c r="CI31" s="695"/>
      <c r="CJ31" s="695"/>
      <c r="CK31" s="695"/>
      <c r="CL31" s="695"/>
      <c r="CM31" s="695"/>
      <c r="CN31" s="695"/>
      <c r="CO31" s="695"/>
      <c r="CP31" s="695"/>
      <c r="CQ31" s="696"/>
      <c r="CR31" s="679">
        <v>87584</v>
      </c>
      <c r="CS31" s="715"/>
      <c r="CT31" s="715"/>
      <c r="CU31" s="715"/>
      <c r="CV31" s="715"/>
      <c r="CW31" s="715"/>
      <c r="CX31" s="715"/>
      <c r="CY31" s="716"/>
      <c r="CZ31" s="684">
        <v>0.6</v>
      </c>
      <c r="DA31" s="713"/>
      <c r="DB31" s="713"/>
      <c r="DC31" s="717"/>
      <c r="DD31" s="688">
        <v>84181</v>
      </c>
      <c r="DE31" s="715"/>
      <c r="DF31" s="715"/>
      <c r="DG31" s="715"/>
      <c r="DH31" s="715"/>
      <c r="DI31" s="715"/>
      <c r="DJ31" s="715"/>
      <c r="DK31" s="716"/>
      <c r="DL31" s="688">
        <v>84181</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998696</v>
      </c>
      <c r="S32" s="680"/>
      <c r="T32" s="680"/>
      <c r="U32" s="680"/>
      <c r="V32" s="680"/>
      <c r="W32" s="680"/>
      <c r="X32" s="680"/>
      <c r="Y32" s="681"/>
      <c r="Z32" s="682">
        <v>6.2</v>
      </c>
      <c r="AA32" s="682"/>
      <c r="AB32" s="682"/>
      <c r="AC32" s="682"/>
      <c r="AD32" s="683" t="s">
        <v>126</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99.5</v>
      </c>
      <c r="BH32" s="749"/>
      <c r="BI32" s="749"/>
      <c r="BJ32" s="749"/>
      <c r="BK32" s="749"/>
      <c r="BL32" s="749"/>
      <c r="BM32" s="750">
        <v>98.4</v>
      </c>
      <c r="BN32" s="749"/>
      <c r="BO32" s="749"/>
      <c r="BP32" s="749"/>
      <c r="BQ32" s="751"/>
      <c r="BR32" s="748">
        <v>99.6</v>
      </c>
      <c r="BS32" s="749"/>
      <c r="BT32" s="749"/>
      <c r="BU32" s="749"/>
      <c r="BV32" s="749"/>
      <c r="BW32" s="749"/>
      <c r="BX32" s="750">
        <v>98.1</v>
      </c>
      <c r="BY32" s="749"/>
      <c r="BZ32" s="749"/>
      <c r="CA32" s="749"/>
      <c r="CB32" s="751"/>
      <c r="CD32" s="746"/>
      <c r="CE32" s="747"/>
      <c r="CF32" s="694" t="s">
        <v>315</v>
      </c>
      <c r="CG32" s="695"/>
      <c r="CH32" s="695"/>
      <c r="CI32" s="695"/>
      <c r="CJ32" s="695"/>
      <c r="CK32" s="695"/>
      <c r="CL32" s="695"/>
      <c r="CM32" s="695"/>
      <c r="CN32" s="695"/>
      <c r="CO32" s="695"/>
      <c r="CP32" s="695"/>
      <c r="CQ32" s="696"/>
      <c r="CR32" s="679" t="s">
        <v>231</v>
      </c>
      <c r="CS32" s="680"/>
      <c r="CT32" s="680"/>
      <c r="CU32" s="680"/>
      <c r="CV32" s="680"/>
      <c r="CW32" s="680"/>
      <c r="CX32" s="680"/>
      <c r="CY32" s="681"/>
      <c r="CZ32" s="684" t="s">
        <v>135</v>
      </c>
      <c r="DA32" s="713"/>
      <c r="DB32" s="713"/>
      <c r="DC32" s="717"/>
      <c r="DD32" s="688" t="s">
        <v>135</v>
      </c>
      <c r="DE32" s="680"/>
      <c r="DF32" s="680"/>
      <c r="DG32" s="680"/>
      <c r="DH32" s="680"/>
      <c r="DI32" s="680"/>
      <c r="DJ32" s="680"/>
      <c r="DK32" s="681"/>
      <c r="DL32" s="688" t="s">
        <v>126</v>
      </c>
      <c r="DM32" s="680"/>
      <c r="DN32" s="680"/>
      <c r="DO32" s="680"/>
      <c r="DP32" s="680"/>
      <c r="DQ32" s="680"/>
      <c r="DR32" s="680"/>
      <c r="DS32" s="680"/>
      <c r="DT32" s="680"/>
      <c r="DU32" s="680"/>
      <c r="DV32" s="681"/>
      <c r="DW32" s="684" t="s">
        <v>135</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874758</v>
      </c>
      <c r="S33" s="680"/>
      <c r="T33" s="680"/>
      <c r="U33" s="680"/>
      <c r="V33" s="680"/>
      <c r="W33" s="680"/>
      <c r="X33" s="680"/>
      <c r="Y33" s="681"/>
      <c r="Z33" s="682">
        <v>5.5</v>
      </c>
      <c r="AA33" s="682"/>
      <c r="AB33" s="682"/>
      <c r="AC33" s="682"/>
      <c r="AD33" s="683" t="s">
        <v>126</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6169369</v>
      </c>
      <c r="CS33" s="715"/>
      <c r="CT33" s="715"/>
      <c r="CU33" s="715"/>
      <c r="CV33" s="715"/>
      <c r="CW33" s="715"/>
      <c r="CX33" s="715"/>
      <c r="CY33" s="716"/>
      <c r="CZ33" s="684">
        <v>40.799999999999997</v>
      </c>
      <c r="DA33" s="713"/>
      <c r="DB33" s="713"/>
      <c r="DC33" s="717"/>
      <c r="DD33" s="688">
        <v>5019852</v>
      </c>
      <c r="DE33" s="715"/>
      <c r="DF33" s="715"/>
      <c r="DG33" s="715"/>
      <c r="DH33" s="715"/>
      <c r="DI33" s="715"/>
      <c r="DJ33" s="715"/>
      <c r="DK33" s="716"/>
      <c r="DL33" s="688">
        <v>4062521</v>
      </c>
      <c r="DM33" s="715"/>
      <c r="DN33" s="715"/>
      <c r="DO33" s="715"/>
      <c r="DP33" s="715"/>
      <c r="DQ33" s="715"/>
      <c r="DR33" s="715"/>
      <c r="DS33" s="715"/>
      <c r="DT33" s="715"/>
      <c r="DU33" s="715"/>
      <c r="DV33" s="716"/>
      <c r="DW33" s="684">
        <v>43</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282725</v>
      </c>
      <c r="S34" s="680"/>
      <c r="T34" s="680"/>
      <c r="U34" s="680"/>
      <c r="V34" s="680"/>
      <c r="W34" s="680"/>
      <c r="X34" s="680"/>
      <c r="Y34" s="681"/>
      <c r="Z34" s="682">
        <v>1.8</v>
      </c>
      <c r="AA34" s="682"/>
      <c r="AB34" s="682"/>
      <c r="AC34" s="682"/>
      <c r="AD34" s="683">
        <v>10455</v>
      </c>
      <c r="AE34" s="683"/>
      <c r="AF34" s="683"/>
      <c r="AG34" s="683"/>
      <c r="AH34" s="683"/>
      <c r="AI34" s="683"/>
      <c r="AJ34" s="683"/>
      <c r="AK34" s="683"/>
      <c r="AL34" s="684">
        <v>0.1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2316810</v>
      </c>
      <c r="CS34" s="680"/>
      <c r="CT34" s="680"/>
      <c r="CU34" s="680"/>
      <c r="CV34" s="680"/>
      <c r="CW34" s="680"/>
      <c r="CX34" s="680"/>
      <c r="CY34" s="681"/>
      <c r="CZ34" s="684">
        <v>15.3</v>
      </c>
      <c r="DA34" s="713"/>
      <c r="DB34" s="713"/>
      <c r="DC34" s="717"/>
      <c r="DD34" s="688">
        <v>1828312</v>
      </c>
      <c r="DE34" s="680"/>
      <c r="DF34" s="680"/>
      <c r="DG34" s="680"/>
      <c r="DH34" s="680"/>
      <c r="DI34" s="680"/>
      <c r="DJ34" s="680"/>
      <c r="DK34" s="681"/>
      <c r="DL34" s="688">
        <v>1680465</v>
      </c>
      <c r="DM34" s="680"/>
      <c r="DN34" s="680"/>
      <c r="DO34" s="680"/>
      <c r="DP34" s="680"/>
      <c r="DQ34" s="680"/>
      <c r="DR34" s="680"/>
      <c r="DS34" s="680"/>
      <c r="DT34" s="680"/>
      <c r="DU34" s="680"/>
      <c r="DV34" s="681"/>
      <c r="DW34" s="684">
        <v>17.8</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1390700</v>
      </c>
      <c r="S35" s="680"/>
      <c r="T35" s="680"/>
      <c r="U35" s="680"/>
      <c r="V35" s="680"/>
      <c r="W35" s="680"/>
      <c r="X35" s="680"/>
      <c r="Y35" s="681"/>
      <c r="Z35" s="682">
        <v>8.6999999999999993</v>
      </c>
      <c r="AA35" s="682"/>
      <c r="AB35" s="682"/>
      <c r="AC35" s="682"/>
      <c r="AD35" s="683" t="s">
        <v>126</v>
      </c>
      <c r="AE35" s="683"/>
      <c r="AF35" s="683"/>
      <c r="AG35" s="683"/>
      <c r="AH35" s="683"/>
      <c r="AI35" s="683"/>
      <c r="AJ35" s="683"/>
      <c r="AK35" s="683"/>
      <c r="AL35" s="684" t="s">
        <v>231</v>
      </c>
      <c r="AM35" s="685"/>
      <c r="AN35" s="685"/>
      <c r="AO35" s="686"/>
      <c r="AP35" s="234"/>
      <c r="AQ35" s="752" t="s">
        <v>323</v>
      </c>
      <c r="AR35" s="753"/>
      <c r="AS35" s="753"/>
      <c r="AT35" s="753"/>
      <c r="AU35" s="753"/>
      <c r="AV35" s="753"/>
      <c r="AW35" s="753"/>
      <c r="AX35" s="753"/>
      <c r="AY35" s="754"/>
      <c r="AZ35" s="668">
        <v>2227936</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628336</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203388</v>
      </c>
      <c r="CS35" s="715"/>
      <c r="CT35" s="715"/>
      <c r="CU35" s="715"/>
      <c r="CV35" s="715"/>
      <c r="CW35" s="715"/>
      <c r="CX35" s="715"/>
      <c r="CY35" s="716"/>
      <c r="CZ35" s="684">
        <v>1.3</v>
      </c>
      <c r="DA35" s="713"/>
      <c r="DB35" s="713"/>
      <c r="DC35" s="717"/>
      <c r="DD35" s="688">
        <v>192741</v>
      </c>
      <c r="DE35" s="715"/>
      <c r="DF35" s="715"/>
      <c r="DG35" s="715"/>
      <c r="DH35" s="715"/>
      <c r="DI35" s="715"/>
      <c r="DJ35" s="715"/>
      <c r="DK35" s="716"/>
      <c r="DL35" s="688">
        <v>189762</v>
      </c>
      <c r="DM35" s="715"/>
      <c r="DN35" s="715"/>
      <c r="DO35" s="715"/>
      <c r="DP35" s="715"/>
      <c r="DQ35" s="715"/>
      <c r="DR35" s="715"/>
      <c r="DS35" s="715"/>
      <c r="DT35" s="715"/>
      <c r="DU35" s="715"/>
      <c r="DV35" s="716"/>
      <c r="DW35" s="684">
        <v>2</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126</v>
      </c>
      <c r="AE36" s="683"/>
      <c r="AF36" s="683"/>
      <c r="AG36" s="683"/>
      <c r="AH36" s="683"/>
      <c r="AI36" s="683"/>
      <c r="AJ36" s="683"/>
      <c r="AK36" s="683"/>
      <c r="AL36" s="684" t="s">
        <v>231</v>
      </c>
      <c r="AM36" s="685"/>
      <c r="AN36" s="685"/>
      <c r="AO36" s="686"/>
      <c r="AQ36" s="756" t="s">
        <v>327</v>
      </c>
      <c r="AR36" s="757"/>
      <c r="AS36" s="757"/>
      <c r="AT36" s="757"/>
      <c r="AU36" s="757"/>
      <c r="AV36" s="757"/>
      <c r="AW36" s="757"/>
      <c r="AX36" s="757"/>
      <c r="AY36" s="758"/>
      <c r="AZ36" s="679">
        <v>472793</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578291</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1062611</v>
      </c>
      <c r="CS36" s="680"/>
      <c r="CT36" s="680"/>
      <c r="CU36" s="680"/>
      <c r="CV36" s="680"/>
      <c r="CW36" s="680"/>
      <c r="CX36" s="680"/>
      <c r="CY36" s="681"/>
      <c r="CZ36" s="684">
        <v>7</v>
      </c>
      <c r="DA36" s="713"/>
      <c r="DB36" s="713"/>
      <c r="DC36" s="717"/>
      <c r="DD36" s="688">
        <v>714159</v>
      </c>
      <c r="DE36" s="680"/>
      <c r="DF36" s="680"/>
      <c r="DG36" s="680"/>
      <c r="DH36" s="680"/>
      <c r="DI36" s="680"/>
      <c r="DJ36" s="680"/>
      <c r="DK36" s="681"/>
      <c r="DL36" s="688">
        <v>629154</v>
      </c>
      <c r="DM36" s="680"/>
      <c r="DN36" s="680"/>
      <c r="DO36" s="680"/>
      <c r="DP36" s="680"/>
      <c r="DQ36" s="680"/>
      <c r="DR36" s="680"/>
      <c r="DS36" s="680"/>
      <c r="DT36" s="680"/>
      <c r="DU36" s="680"/>
      <c r="DV36" s="681"/>
      <c r="DW36" s="684">
        <v>6.7</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509700</v>
      </c>
      <c r="S37" s="680"/>
      <c r="T37" s="680"/>
      <c r="U37" s="680"/>
      <c r="V37" s="680"/>
      <c r="W37" s="680"/>
      <c r="X37" s="680"/>
      <c r="Y37" s="681"/>
      <c r="Z37" s="682">
        <v>3.2</v>
      </c>
      <c r="AA37" s="682"/>
      <c r="AB37" s="682"/>
      <c r="AC37" s="682"/>
      <c r="AD37" s="683" t="s">
        <v>231</v>
      </c>
      <c r="AE37" s="683"/>
      <c r="AF37" s="683"/>
      <c r="AG37" s="683"/>
      <c r="AH37" s="683"/>
      <c r="AI37" s="683"/>
      <c r="AJ37" s="683"/>
      <c r="AK37" s="683"/>
      <c r="AL37" s="684" t="s">
        <v>135</v>
      </c>
      <c r="AM37" s="685"/>
      <c r="AN37" s="685"/>
      <c r="AO37" s="686"/>
      <c r="AQ37" s="756" t="s">
        <v>331</v>
      </c>
      <c r="AR37" s="757"/>
      <c r="AS37" s="757"/>
      <c r="AT37" s="757"/>
      <c r="AU37" s="757"/>
      <c r="AV37" s="757"/>
      <c r="AW37" s="757"/>
      <c r="AX37" s="757"/>
      <c r="AY37" s="758"/>
      <c r="AZ37" s="679">
        <v>355629</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4380</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119988</v>
      </c>
      <c r="CS37" s="715"/>
      <c r="CT37" s="715"/>
      <c r="CU37" s="715"/>
      <c r="CV37" s="715"/>
      <c r="CW37" s="715"/>
      <c r="CX37" s="715"/>
      <c r="CY37" s="716"/>
      <c r="CZ37" s="684">
        <v>0.8</v>
      </c>
      <c r="DA37" s="713"/>
      <c r="DB37" s="713"/>
      <c r="DC37" s="717"/>
      <c r="DD37" s="688">
        <v>116488</v>
      </c>
      <c r="DE37" s="715"/>
      <c r="DF37" s="715"/>
      <c r="DG37" s="715"/>
      <c r="DH37" s="715"/>
      <c r="DI37" s="715"/>
      <c r="DJ37" s="715"/>
      <c r="DK37" s="716"/>
      <c r="DL37" s="688">
        <v>116488</v>
      </c>
      <c r="DM37" s="715"/>
      <c r="DN37" s="715"/>
      <c r="DO37" s="715"/>
      <c r="DP37" s="715"/>
      <c r="DQ37" s="715"/>
      <c r="DR37" s="715"/>
      <c r="DS37" s="715"/>
      <c r="DT37" s="715"/>
      <c r="DU37" s="715"/>
      <c r="DV37" s="716"/>
      <c r="DW37" s="684">
        <v>1.2</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16030650</v>
      </c>
      <c r="S38" s="760"/>
      <c r="T38" s="760"/>
      <c r="U38" s="760"/>
      <c r="V38" s="760"/>
      <c r="W38" s="760"/>
      <c r="X38" s="760"/>
      <c r="Y38" s="761"/>
      <c r="Z38" s="762">
        <v>100</v>
      </c>
      <c r="AA38" s="762"/>
      <c r="AB38" s="762"/>
      <c r="AC38" s="762"/>
      <c r="AD38" s="763">
        <v>8931783</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126</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6817</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1872307</v>
      </c>
      <c r="CS38" s="680"/>
      <c r="CT38" s="680"/>
      <c r="CU38" s="680"/>
      <c r="CV38" s="680"/>
      <c r="CW38" s="680"/>
      <c r="CX38" s="680"/>
      <c r="CY38" s="681"/>
      <c r="CZ38" s="684">
        <v>12.4</v>
      </c>
      <c r="DA38" s="713"/>
      <c r="DB38" s="713"/>
      <c r="DC38" s="717"/>
      <c r="DD38" s="688">
        <v>1636718</v>
      </c>
      <c r="DE38" s="680"/>
      <c r="DF38" s="680"/>
      <c r="DG38" s="680"/>
      <c r="DH38" s="680"/>
      <c r="DI38" s="680"/>
      <c r="DJ38" s="680"/>
      <c r="DK38" s="681"/>
      <c r="DL38" s="688">
        <v>1563140</v>
      </c>
      <c r="DM38" s="680"/>
      <c r="DN38" s="680"/>
      <c r="DO38" s="680"/>
      <c r="DP38" s="680"/>
      <c r="DQ38" s="680"/>
      <c r="DR38" s="680"/>
      <c r="DS38" s="680"/>
      <c r="DT38" s="680"/>
      <c r="DU38" s="680"/>
      <c r="DV38" s="681"/>
      <c r="DW38" s="684">
        <v>16.600000000000001</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231</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89</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405958</v>
      </c>
      <c r="CS39" s="715"/>
      <c r="CT39" s="715"/>
      <c r="CU39" s="715"/>
      <c r="CV39" s="715"/>
      <c r="CW39" s="715"/>
      <c r="CX39" s="715"/>
      <c r="CY39" s="716"/>
      <c r="CZ39" s="684">
        <v>2.7</v>
      </c>
      <c r="DA39" s="713"/>
      <c r="DB39" s="713"/>
      <c r="DC39" s="717"/>
      <c r="DD39" s="688">
        <v>399727</v>
      </c>
      <c r="DE39" s="715"/>
      <c r="DF39" s="715"/>
      <c r="DG39" s="715"/>
      <c r="DH39" s="715"/>
      <c r="DI39" s="715"/>
      <c r="DJ39" s="715"/>
      <c r="DK39" s="716"/>
      <c r="DL39" s="688" t="s">
        <v>231</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318571</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135</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308295</v>
      </c>
      <c r="CS40" s="680"/>
      <c r="CT40" s="680"/>
      <c r="CU40" s="680"/>
      <c r="CV40" s="680"/>
      <c r="CW40" s="680"/>
      <c r="CX40" s="680"/>
      <c r="CY40" s="681"/>
      <c r="CZ40" s="684">
        <v>2</v>
      </c>
      <c r="DA40" s="713"/>
      <c r="DB40" s="713"/>
      <c r="DC40" s="717"/>
      <c r="DD40" s="688">
        <v>248195</v>
      </c>
      <c r="DE40" s="680"/>
      <c r="DF40" s="680"/>
      <c r="DG40" s="680"/>
      <c r="DH40" s="680"/>
      <c r="DI40" s="680"/>
      <c r="DJ40" s="680"/>
      <c r="DK40" s="681"/>
      <c r="DL40" s="688" t="s">
        <v>126</v>
      </c>
      <c r="DM40" s="680"/>
      <c r="DN40" s="680"/>
      <c r="DO40" s="680"/>
      <c r="DP40" s="680"/>
      <c r="DQ40" s="680"/>
      <c r="DR40" s="680"/>
      <c r="DS40" s="680"/>
      <c r="DT40" s="680"/>
      <c r="DU40" s="680"/>
      <c r="DV40" s="681"/>
      <c r="DW40" s="684" t="s">
        <v>135</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1080943</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362</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231</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2087364</v>
      </c>
      <c r="CS42" s="680"/>
      <c r="CT42" s="680"/>
      <c r="CU42" s="680"/>
      <c r="CV42" s="680"/>
      <c r="CW42" s="680"/>
      <c r="CX42" s="680"/>
      <c r="CY42" s="681"/>
      <c r="CZ42" s="684">
        <v>13.8</v>
      </c>
      <c r="DA42" s="685"/>
      <c r="DB42" s="685"/>
      <c r="DC42" s="780"/>
      <c r="DD42" s="688">
        <v>791773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91943</v>
      </c>
      <c r="CS43" s="715"/>
      <c r="CT43" s="715"/>
      <c r="CU43" s="715"/>
      <c r="CV43" s="715"/>
      <c r="CW43" s="715"/>
      <c r="CX43" s="715"/>
      <c r="CY43" s="716"/>
      <c r="CZ43" s="684">
        <v>0.6</v>
      </c>
      <c r="DA43" s="713"/>
      <c r="DB43" s="713"/>
      <c r="DC43" s="717"/>
      <c r="DD43" s="688">
        <v>10643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1890331</v>
      </c>
      <c r="CS44" s="680"/>
      <c r="CT44" s="680"/>
      <c r="CU44" s="680"/>
      <c r="CV44" s="680"/>
      <c r="CW44" s="680"/>
      <c r="CX44" s="680"/>
      <c r="CY44" s="681"/>
      <c r="CZ44" s="684">
        <v>12.5</v>
      </c>
      <c r="DA44" s="685"/>
      <c r="DB44" s="685"/>
      <c r="DC44" s="780"/>
      <c r="DD44" s="688">
        <v>703267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674061</v>
      </c>
      <c r="CS45" s="715"/>
      <c r="CT45" s="715"/>
      <c r="CU45" s="715"/>
      <c r="CV45" s="715"/>
      <c r="CW45" s="715"/>
      <c r="CX45" s="715"/>
      <c r="CY45" s="716"/>
      <c r="CZ45" s="684">
        <v>4.5</v>
      </c>
      <c r="DA45" s="713"/>
      <c r="DB45" s="713"/>
      <c r="DC45" s="717"/>
      <c r="DD45" s="688">
        <v>184593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1159227</v>
      </c>
      <c r="CS46" s="680"/>
      <c r="CT46" s="680"/>
      <c r="CU46" s="680"/>
      <c r="CV46" s="680"/>
      <c r="CW46" s="680"/>
      <c r="CX46" s="680"/>
      <c r="CY46" s="681"/>
      <c r="CZ46" s="684">
        <v>7.7</v>
      </c>
      <c r="DA46" s="685"/>
      <c r="DB46" s="685"/>
      <c r="DC46" s="780"/>
      <c r="DD46" s="688">
        <v>488418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197033</v>
      </c>
      <c r="CS47" s="715"/>
      <c r="CT47" s="715"/>
      <c r="CU47" s="715"/>
      <c r="CV47" s="715"/>
      <c r="CW47" s="715"/>
      <c r="CX47" s="715"/>
      <c r="CY47" s="716"/>
      <c r="CZ47" s="684">
        <v>1.3</v>
      </c>
      <c r="DA47" s="713"/>
      <c r="DB47" s="713"/>
      <c r="DC47" s="717"/>
      <c r="DD47" s="688">
        <v>88506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15104969</v>
      </c>
      <c r="CS49" s="749"/>
      <c r="CT49" s="749"/>
      <c r="CU49" s="749"/>
      <c r="CV49" s="749"/>
      <c r="CW49" s="749"/>
      <c r="CX49" s="749"/>
      <c r="CY49" s="781"/>
      <c r="CZ49" s="764">
        <v>100</v>
      </c>
      <c r="DA49" s="782"/>
      <c r="DB49" s="782"/>
      <c r="DC49" s="783"/>
      <c r="DD49" s="784">
        <v>10735237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rUHTCaoRy9phbXtbqnxf2KMMCDAvIaahXS4nKXXGiCUnLeqKBibyb8pi6WwypvyPeeTdvC96KuM6yOygmF+Bw==" saltValue="+EEEplPVX2tYgI63Zq6I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16039</v>
      </c>
      <c r="R7" s="815"/>
      <c r="S7" s="815"/>
      <c r="T7" s="815"/>
      <c r="U7" s="815"/>
      <c r="V7" s="815">
        <v>15113</v>
      </c>
      <c r="W7" s="815"/>
      <c r="X7" s="815"/>
      <c r="Y7" s="815"/>
      <c r="Z7" s="815"/>
      <c r="AA7" s="815">
        <v>926</v>
      </c>
      <c r="AB7" s="815"/>
      <c r="AC7" s="815"/>
      <c r="AD7" s="815"/>
      <c r="AE7" s="816"/>
      <c r="AF7" s="817">
        <v>868</v>
      </c>
      <c r="AG7" s="818"/>
      <c r="AH7" s="818"/>
      <c r="AI7" s="818"/>
      <c r="AJ7" s="819"/>
      <c r="AK7" s="854">
        <v>981</v>
      </c>
      <c r="AL7" s="855"/>
      <c r="AM7" s="855"/>
      <c r="AN7" s="855"/>
      <c r="AO7" s="855"/>
      <c r="AP7" s="855">
        <v>14057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-36</v>
      </c>
      <c r="CI7" s="852"/>
      <c r="CJ7" s="852"/>
      <c r="CK7" s="852"/>
      <c r="CL7" s="853"/>
      <c r="CM7" s="851">
        <v>234</v>
      </c>
      <c r="CN7" s="852"/>
      <c r="CO7" s="852"/>
      <c r="CP7" s="852"/>
      <c r="CQ7" s="853"/>
      <c r="CR7" s="851">
        <v>10</v>
      </c>
      <c r="CS7" s="852"/>
      <c r="CT7" s="852"/>
      <c r="CU7" s="852"/>
      <c r="CV7" s="853"/>
      <c r="CW7" s="851" t="s">
        <v>577</v>
      </c>
      <c r="CX7" s="852"/>
      <c r="CY7" s="852"/>
      <c r="CZ7" s="852"/>
      <c r="DA7" s="853"/>
      <c r="DB7" s="851" t="s">
        <v>579</v>
      </c>
      <c r="DC7" s="852"/>
      <c r="DD7" s="852"/>
      <c r="DE7" s="852"/>
      <c r="DF7" s="853"/>
      <c r="DG7" s="851" t="s">
        <v>577</v>
      </c>
      <c r="DH7" s="852"/>
      <c r="DI7" s="852"/>
      <c r="DJ7" s="852"/>
      <c r="DK7" s="853"/>
      <c r="DL7" s="851" t="s">
        <v>579</v>
      </c>
      <c r="DM7" s="852"/>
      <c r="DN7" s="852"/>
      <c r="DO7" s="852"/>
      <c r="DP7" s="853"/>
      <c r="DQ7" s="851" t="s">
        <v>580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16039</v>
      </c>
      <c r="R23" s="874"/>
      <c r="S23" s="874"/>
      <c r="T23" s="874"/>
      <c r="U23" s="874"/>
      <c r="V23" s="874">
        <v>15113</v>
      </c>
      <c r="W23" s="874"/>
      <c r="X23" s="874"/>
      <c r="Y23" s="874"/>
      <c r="Z23" s="874"/>
      <c r="AA23" s="874">
        <v>926</v>
      </c>
      <c r="AB23" s="874"/>
      <c r="AC23" s="874"/>
      <c r="AD23" s="874"/>
      <c r="AE23" s="875"/>
      <c r="AF23" s="876">
        <v>868</v>
      </c>
      <c r="AG23" s="874"/>
      <c r="AH23" s="874"/>
      <c r="AI23" s="874"/>
      <c r="AJ23" s="877"/>
      <c r="AK23" s="878"/>
      <c r="AL23" s="879"/>
      <c r="AM23" s="879"/>
      <c r="AN23" s="879"/>
      <c r="AO23" s="879"/>
      <c r="AP23" s="874">
        <v>14057</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4021</v>
      </c>
      <c r="R28" s="903"/>
      <c r="S28" s="903"/>
      <c r="T28" s="903"/>
      <c r="U28" s="903"/>
      <c r="V28" s="903">
        <v>3393</v>
      </c>
      <c r="W28" s="903"/>
      <c r="X28" s="903"/>
      <c r="Y28" s="903"/>
      <c r="Z28" s="903"/>
      <c r="AA28" s="903">
        <v>628</v>
      </c>
      <c r="AB28" s="903"/>
      <c r="AC28" s="903"/>
      <c r="AD28" s="903"/>
      <c r="AE28" s="904"/>
      <c r="AF28" s="905">
        <v>628</v>
      </c>
      <c r="AG28" s="903"/>
      <c r="AH28" s="903"/>
      <c r="AI28" s="903"/>
      <c r="AJ28" s="906"/>
      <c r="AK28" s="907">
        <v>319</v>
      </c>
      <c r="AL28" s="898"/>
      <c r="AM28" s="898"/>
      <c r="AN28" s="898"/>
      <c r="AO28" s="898"/>
      <c r="AP28" s="898" t="s">
        <v>577</v>
      </c>
      <c r="AQ28" s="898"/>
      <c r="AR28" s="898"/>
      <c r="AS28" s="898"/>
      <c r="AT28" s="898"/>
      <c r="AU28" s="898" t="s">
        <v>577</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4126</v>
      </c>
      <c r="R29" s="839"/>
      <c r="S29" s="839"/>
      <c r="T29" s="839"/>
      <c r="U29" s="839"/>
      <c r="V29" s="839">
        <v>3884</v>
      </c>
      <c r="W29" s="839"/>
      <c r="X29" s="839"/>
      <c r="Y29" s="839"/>
      <c r="Z29" s="839"/>
      <c r="AA29" s="839">
        <v>242</v>
      </c>
      <c r="AB29" s="839"/>
      <c r="AC29" s="839"/>
      <c r="AD29" s="839"/>
      <c r="AE29" s="840"/>
      <c r="AF29" s="841">
        <v>242</v>
      </c>
      <c r="AG29" s="842"/>
      <c r="AH29" s="842"/>
      <c r="AI29" s="842"/>
      <c r="AJ29" s="843"/>
      <c r="AK29" s="910">
        <v>581</v>
      </c>
      <c r="AL29" s="911"/>
      <c r="AM29" s="911"/>
      <c r="AN29" s="911"/>
      <c r="AO29" s="911"/>
      <c r="AP29" s="911" t="s">
        <v>577</v>
      </c>
      <c r="AQ29" s="911"/>
      <c r="AR29" s="911"/>
      <c r="AS29" s="911"/>
      <c r="AT29" s="911"/>
      <c r="AU29" s="911" t="s">
        <v>577</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433</v>
      </c>
      <c r="R30" s="839"/>
      <c r="S30" s="839"/>
      <c r="T30" s="839"/>
      <c r="U30" s="839"/>
      <c r="V30" s="839">
        <v>407</v>
      </c>
      <c r="W30" s="839"/>
      <c r="X30" s="839"/>
      <c r="Y30" s="839"/>
      <c r="Z30" s="839"/>
      <c r="AA30" s="839">
        <v>26</v>
      </c>
      <c r="AB30" s="839"/>
      <c r="AC30" s="839"/>
      <c r="AD30" s="839"/>
      <c r="AE30" s="840"/>
      <c r="AF30" s="841">
        <v>26</v>
      </c>
      <c r="AG30" s="842"/>
      <c r="AH30" s="842"/>
      <c r="AI30" s="842"/>
      <c r="AJ30" s="843"/>
      <c r="AK30" s="910">
        <v>500</v>
      </c>
      <c r="AL30" s="911"/>
      <c r="AM30" s="911"/>
      <c r="AN30" s="911"/>
      <c r="AO30" s="911"/>
      <c r="AP30" s="911" t="s">
        <v>577</v>
      </c>
      <c r="AQ30" s="911"/>
      <c r="AR30" s="911"/>
      <c r="AS30" s="911"/>
      <c r="AT30" s="911"/>
      <c r="AU30" s="911" t="s">
        <v>582</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791</v>
      </c>
      <c r="R31" s="839"/>
      <c r="S31" s="839"/>
      <c r="T31" s="839"/>
      <c r="U31" s="839"/>
      <c r="V31" s="839">
        <v>972</v>
      </c>
      <c r="W31" s="839"/>
      <c r="X31" s="839"/>
      <c r="Y31" s="839"/>
      <c r="Z31" s="839"/>
      <c r="AA31" s="839">
        <v>-181</v>
      </c>
      <c r="AB31" s="839"/>
      <c r="AC31" s="839"/>
      <c r="AD31" s="839"/>
      <c r="AE31" s="840"/>
      <c r="AF31" s="841">
        <v>2126</v>
      </c>
      <c r="AG31" s="842"/>
      <c r="AH31" s="842"/>
      <c r="AI31" s="842"/>
      <c r="AJ31" s="843"/>
      <c r="AK31" s="910">
        <v>356</v>
      </c>
      <c r="AL31" s="911"/>
      <c r="AM31" s="911"/>
      <c r="AN31" s="911"/>
      <c r="AO31" s="911"/>
      <c r="AP31" s="911">
        <v>9737</v>
      </c>
      <c r="AQ31" s="911"/>
      <c r="AR31" s="911"/>
      <c r="AS31" s="911"/>
      <c r="AT31" s="911"/>
      <c r="AU31" s="911">
        <v>5287</v>
      </c>
      <c r="AV31" s="911"/>
      <c r="AW31" s="911"/>
      <c r="AX31" s="911"/>
      <c r="AY31" s="911"/>
      <c r="AZ31" s="912" t="s">
        <v>577</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1131</v>
      </c>
      <c r="R32" s="839"/>
      <c r="S32" s="839"/>
      <c r="T32" s="839"/>
      <c r="U32" s="839"/>
      <c r="V32" s="839">
        <v>1131</v>
      </c>
      <c r="W32" s="839"/>
      <c r="X32" s="839"/>
      <c r="Y32" s="839"/>
      <c r="Z32" s="839"/>
      <c r="AA32" s="839" t="s">
        <v>577</v>
      </c>
      <c r="AB32" s="839"/>
      <c r="AC32" s="839"/>
      <c r="AD32" s="839"/>
      <c r="AE32" s="840"/>
      <c r="AF32" s="841" t="s">
        <v>402</v>
      </c>
      <c r="AG32" s="842"/>
      <c r="AH32" s="842"/>
      <c r="AI32" s="842"/>
      <c r="AJ32" s="843"/>
      <c r="AK32" s="910">
        <v>345</v>
      </c>
      <c r="AL32" s="911"/>
      <c r="AM32" s="911"/>
      <c r="AN32" s="911"/>
      <c r="AO32" s="911"/>
      <c r="AP32" s="911">
        <v>6743</v>
      </c>
      <c r="AQ32" s="911"/>
      <c r="AR32" s="911"/>
      <c r="AS32" s="911"/>
      <c r="AT32" s="911"/>
      <c r="AU32" s="911">
        <v>4889</v>
      </c>
      <c r="AV32" s="911"/>
      <c r="AW32" s="911"/>
      <c r="AX32" s="911"/>
      <c r="AY32" s="911"/>
      <c r="AZ32" s="912" t="s">
        <v>583</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164</v>
      </c>
      <c r="R33" s="839"/>
      <c r="S33" s="839"/>
      <c r="T33" s="839"/>
      <c r="U33" s="839"/>
      <c r="V33" s="839">
        <v>164</v>
      </c>
      <c r="W33" s="839"/>
      <c r="X33" s="839"/>
      <c r="Y33" s="839"/>
      <c r="Z33" s="839"/>
      <c r="AA33" s="839" t="s">
        <v>577</v>
      </c>
      <c r="AB33" s="839"/>
      <c r="AC33" s="839"/>
      <c r="AD33" s="839"/>
      <c r="AE33" s="840"/>
      <c r="AF33" s="841" t="s">
        <v>405</v>
      </c>
      <c r="AG33" s="842"/>
      <c r="AH33" s="842"/>
      <c r="AI33" s="842"/>
      <c r="AJ33" s="843"/>
      <c r="AK33" s="910">
        <v>127</v>
      </c>
      <c r="AL33" s="911"/>
      <c r="AM33" s="911"/>
      <c r="AN33" s="911"/>
      <c r="AO33" s="911"/>
      <c r="AP33" s="911">
        <v>1007</v>
      </c>
      <c r="AQ33" s="911"/>
      <c r="AR33" s="911"/>
      <c r="AS33" s="911"/>
      <c r="AT33" s="911"/>
      <c r="AU33" s="911">
        <v>1007</v>
      </c>
      <c r="AV33" s="911"/>
      <c r="AW33" s="911"/>
      <c r="AX33" s="911"/>
      <c r="AY33" s="911"/>
      <c r="AZ33" s="912" t="s">
        <v>577</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3023</v>
      </c>
      <c r="AG63" s="922"/>
      <c r="AH63" s="922"/>
      <c r="AI63" s="922"/>
      <c r="AJ63" s="923"/>
      <c r="AK63" s="924"/>
      <c r="AL63" s="919"/>
      <c r="AM63" s="919"/>
      <c r="AN63" s="919"/>
      <c r="AO63" s="919"/>
      <c r="AP63" s="922">
        <v>17487</v>
      </c>
      <c r="AQ63" s="922"/>
      <c r="AR63" s="922"/>
      <c r="AS63" s="922"/>
      <c r="AT63" s="922"/>
      <c r="AU63" s="922">
        <v>11183</v>
      </c>
      <c r="AV63" s="922"/>
      <c r="AW63" s="922"/>
      <c r="AX63" s="922"/>
      <c r="AY63" s="922"/>
      <c r="AZ63" s="926"/>
      <c r="BA63" s="926"/>
      <c r="BB63" s="926"/>
      <c r="BC63" s="926"/>
      <c r="BD63" s="926"/>
      <c r="BE63" s="927"/>
      <c r="BF63" s="927"/>
      <c r="BG63" s="927"/>
      <c r="BH63" s="927"/>
      <c r="BI63" s="928"/>
      <c r="BJ63" s="929" t="s">
        <v>385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488</v>
      </c>
      <c r="R68" s="946"/>
      <c r="S68" s="946"/>
      <c r="T68" s="946"/>
      <c r="U68" s="946"/>
      <c r="V68" s="946">
        <v>414</v>
      </c>
      <c r="W68" s="946"/>
      <c r="X68" s="946"/>
      <c r="Y68" s="946"/>
      <c r="Z68" s="946"/>
      <c r="AA68" s="946">
        <v>74</v>
      </c>
      <c r="AB68" s="946"/>
      <c r="AC68" s="946"/>
      <c r="AD68" s="946"/>
      <c r="AE68" s="946"/>
      <c r="AF68" s="946">
        <v>74</v>
      </c>
      <c r="AG68" s="946"/>
      <c r="AH68" s="946"/>
      <c r="AI68" s="946"/>
      <c r="AJ68" s="946"/>
      <c r="AK68" s="946" t="s">
        <v>605</v>
      </c>
      <c r="AL68" s="946"/>
      <c r="AM68" s="946"/>
      <c r="AN68" s="946"/>
      <c r="AO68" s="946"/>
      <c r="AP68" s="946" t="s">
        <v>605</v>
      </c>
      <c r="AQ68" s="946"/>
      <c r="AR68" s="946"/>
      <c r="AS68" s="946"/>
      <c r="AT68" s="946"/>
      <c r="AU68" s="946" t="s">
        <v>606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78</v>
      </c>
      <c r="R69" s="911"/>
      <c r="S69" s="911"/>
      <c r="T69" s="911"/>
      <c r="U69" s="911"/>
      <c r="V69" s="911">
        <v>46</v>
      </c>
      <c r="W69" s="911"/>
      <c r="X69" s="911"/>
      <c r="Y69" s="911"/>
      <c r="Z69" s="911"/>
      <c r="AA69" s="911">
        <v>33</v>
      </c>
      <c r="AB69" s="911"/>
      <c r="AC69" s="911"/>
      <c r="AD69" s="911"/>
      <c r="AE69" s="911"/>
      <c r="AF69" s="911">
        <v>33</v>
      </c>
      <c r="AG69" s="911"/>
      <c r="AH69" s="911"/>
      <c r="AI69" s="911"/>
      <c r="AJ69" s="911"/>
      <c r="AK69" s="911" t="s">
        <v>605</v>
      </c>
      <c r="AL69" s="911"/>
      <c r="AM69" s="911"/>
      <c r="AN69" s="911"/>
      <c r="AO69" s="911"/>
      <c r="AP69" s="911" t="s">
        <v>605</v>
      </c>
      <c r="AQ69" s="911"/>
      <c r="AR69" s="911"/>
      <c r="AS69" s="911"/>
      <c r="AT69" s="911"/>
      <c r="AU69" s="911" t="s">
        <v>607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493</v>
      </c>
      <c r="R70" s="911"/>
      <c r="S70" s="911"/>
      <c r="T70" s="911"/>
      <c r="U70" s="911"/>
      <c r="V70" s="911">
        <v>417</v>
      </c>
      <c r="W70" s="911"/>
      <c r="X70" s="911"/>
      <c r="Y70" s="911"/>
      <c r="Z70" s="911"/>
      <c r="AA70" s="911">
        <v>77</v>
      </c>
      <c r="AB70" s="911"/>
      <c r="AC70" s="911"/>
      <c r="AD70" s="911"/>
      <c r="AE70" s="911"/>
      <c r="AF70" s="911">
        <v>77</v>
      </c>
      <c r="AG70" s="911"/>
      <c r="AH70" s="911"/>
      <c r="AI70" s="911"/>
      <c r="AJ70" s="911"/>
      <c r="AK70" s="911" t="s">
        <v>605</v>
      </c>
      <c r="AL70" s="911"/>
      <c r="AM70" s="911"/>
      <c r="AN70" s="911"/>
      <c r="AO70" s="911"/>
      <c r="AP70" s="911" t="s">
        <v>605</v>
      </c>
      <c r="AQ70" s="911"/>
      <c r="AR70" s="911"/>
      <c r="AS70" s="911"/>
      <c r="AT70" s="911"/>
      <c r="AU70" s="911" t="s">
        <v>608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630</v>
      </c>
      <c r="R71" s="911"/>
      <c r="S71" s="911"/>
      <c r="T71" s="911"/>
      <c r="U71" s="911"/>
      <c r="V71" s="911">
        <v>572</v>
      </c>
      <c r="W71" s="911"/>
      <c r="X71" s="911"/>
      <c r="Y71" s="911"/>
      <c r="Z71" s="911"/>
      <c r="AA71" s="911">
        <v>59</v>
      </c>
      <c r="AB71" s="911"/>
      <c r="AC71" s="911"/>
      <c r="AD71" s="911"/>
      <c r="AE71" s="911"/>
      <c r="AF71" s="911">
        <v>59</v>
      </c>
      <c r="AG71" s="911"/>
      <c r="AH71" s="911"/>
      <c r="AI71" s="911"/>
      <c r="AJ71" s="911"/>
      <c r="AK71" s="911" t="s">
        <v>609</v>
      </c>
      <c r="AL71" s="911"/>
      <c r="AM71" s="911"/>
      <c r="AN71" s="911"/>
      <c r="AO71" s="911"/>
      <c r="AP71" s="911" t="s">
        <v>605</v>
      </c>
      <c r="AQ71" s="911"/>
      <c r="AR71" s="911"/>
      <c r="AS71" s="911"/>
      <c r="AT71" s="911"/>
      <c r="AU71" s="911" t="s">
        <v>605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2322</v>
      </c>
      <c r="R72" s="911"/>
      <c r="S72" s="911"/>
      <c r="T72" s="911"/>
      <c r="U72" s="911"/>
      <c r="V72" s="911">
        <v>2241</v>
      </c>
      <c r="W72" s="911"/>
      <c r="X72" s="911"/>
      <c r="Y72" s="911"/>
      <c r="Z72" s="911"/>
      <c r="AA72" s="911">
        <v>81</v>
      </c>
      <c r="AB72" s="911"/>
      <c r="AC72" s="911"/>
      <c r="AD72" s="911"/>
      <c r="AE72" s="911"/>
      <c r="AF72" s="911">
        <v>81</v>
      </c>
      <c r="AG72" s="911"/>
      <c r="AH72" s="911"/>
      <c r="AI72" s="911"/>
      <c r="AJ72" s="911"/>
      <c r="AK72" s="911" t="s">
        <v>605</v>
      </c>
      <c r="AL72" s="911"/>
      <c r="AM72" s="911"/>
      <c r="AN72" s="911"/>
      <c r="AO72" s="911"/>
      <c r="AP72" s="911">
        <v>2560</v>
      </c>
      <c r="AQ72" s="911"/>
      <c r="AR72" s="911"/>
      <c r="AS72" s="911"/>
      <c r="AT72" s="911"/>
      <c r="AU72" s="911">
        <v>255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589</v>
      </c>
      <c r="C73" s="954"/>
      <c r="D73" s="954"/>
      <c r="E73" s="954"/>
      <c r="F73" s="954"/>
      <c r="G73" s="954"/>
      <c r="H73" s="954"/>
      <c r="I73" s="954"/>
      <c r="J73" s="954"/>
      <c r="K73" s="954"/>
      <c r="L73" s="954"/>
      <c r="M73" s="954"/>
      <c r="N73" s="954"/>
      <c r="O73" s="954"/>
      <c r="P73" s="955"/>
      <c r="Q73" s="956">
        <v>8926</v>
      </c>
      <c r="R73" s="911"/>
      <c r="S73" s="911"/>
      <c r="T73" s="911"/>
      <c r="U73" s="911"/>
      <c r="V73" s="911">
        <v>8384</v>
      </c>
      <c r="W73" s="911"/>
      <c r="X73" s="911"/>
      <c r="Y73" s="911"/>
      <c r="Z73" s="911"/>
      <c r="AA73" s="911">
        <v>541</v>
      </c>
      <c r="AB73" s="911"/>
      <c r="AC73" s="911"/>
      <c r="AD73" s="911"/>
      <c r="AE73" s="911"/>
      <c r="AF73" s="911">
        <v>541</v>
      </c>
      <c r="AG73" s="911"/>
      <c r="AH73" s="911"/>
      <c r="AI73" s="911"/>
      <c r="AJ73" s="911"/>
      <c r="AK73" s="911">
        <v>3000</v>
      </c>
      <c r="AL73" s="911"/>
      <c r="AM73" s="911"/>
      <c r="AN73" s="911"/>
      <c r="AO73" s="911"/>
      <c r="AP73" s="911" t="s">
        <v>605</v>
      </c>
      <c r="AQ73" s="911"/>
      <c r="AR73" s="911"/>
      <c r="AS73" s="911"/>
      <c r="AT73" s="911"/>
      <c r="AU73" s="911" t="s">
        <v>610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590</v>
      </c>
      <c r="C74" s="954"/>
      <c r="D74" s="954"/>
      <c r="E74" s="954"/>
      <c r="F74" s="954"/>
      <c r="G74" s="954"/>
      <c r="H74" s="954"/>
      <c r="I74" s="954"/>
      <c r="J74" s="954"/>
      <c r="K74" s="954"/>
      <c r="L74" s="954"/>
      <c r="M74" s="954"/>
      <c r="N74" s="954"/>
      <c r="O74" s="954"/>
      <c r="P74" s="955"/>
      <c r="Q74" s="956">
        <v>556</v>
      </c>
      <c r="R74" s="911"/>
      <c r="S74" s="911"/>
      <c r="T74" s="911"/>
      <c r="U74" s="911"/>
      <c r="V74" s="911">
        <v>554</v>
      </c>
      <c r="W74" s="911"/>
      <c r="X74" s="911"/>
      <c r="Y74" s="911"/>
      <c r="Z74" s="911"/>
      <c r="AA74" s="911">
        <v>2</v>
      </c>
      <c r="AB74" s="911"/>
      <c r="AC74" s="911"/>
      <c r="AD74" s="911"/>
      <c r="AE74" s="911"/>
      <c r="AF74" s="911">
        <v>2</v>
      </c>
      <c r="AG74" s="911"/>
      <c r="AH74" s="911"/>
      <c r="AI74" s="911"/>
      <c r="AJ74" s="911"/>
      <c r="AK74" s="911" t="s">
        <v>605</v>
      </c>
      <c r="AL74" s="911"/>
      <c r="AM74" s="911"/>
      <c r="AN74" s="911"/>
      <c r="AO74" s="911"/>
      <c r="AP74" s="911" t="s">
        <v>605</v>
      </c>
      <c r="AQ74" s="911"/>
      <c r="AR74" s="911"/>
      <c r="AS74" s="911"/>
      <c r="AT74" s="911"/>
      <c r="AU74" s="911" t="s">
        <v>611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591</v>
      </c>
      <c r="C75" s="954"/>
      <c r="D75" s="954"/>
      <c r="E75" s="954"/>
      <c r="F75" s="954"/>
      <c r="G75" s="954"/>
      <c r="H75" s="954"/>
      <c r="I75" s="954"/>
      <c r="J75" s="954"/>
      <c r="K75" s="954"/>
      <c r="L75" s="954"/>
      <c r="M75" s="954"/>
      <c r="N75" s="954"/>
      <c r="O75" s="954"/>
      <c r="P75" s="955"/>
      <c r="Q75" s="959">
        <v>1</v>
      </c>
      <c r="R75" s="960"/>
      <c r="S75" s="960"/>
      <c r="T75" s="960"/>
      <c r="U75" s="910"/>
      <c r="V75" s="961">
        <v>0</v>
      </c>
      <c r="W75" s="960"/>
      <c r="X75" s="960"/>
      <c r="Y75" s="960"/>
      <c r="Z75" s="910"/>
      <c r="AA75" s="961">
        <v>0</v>
      </c>
      <c r="AB75" s="960"/>
      <c r="AC75" s="960"/>
      <c r="AD75" s="960"/>
      <c r="AE75" s="910"/>
      <c r="AF75" s="961">
        <v>0</v>
      </c>
      <c r="AG75" s="960"/>
      <c r="AH75" s="960"/>
      <c r="AI75" s="960"/>
      <c r="AJ75" s="910"/>
      <c r="AK75" s="961" t="s">
        <v>605</v>
      </c>
      <c r="AL75" s="960"/>
      <c r="AM75" s="960"/>
      <c r="AN75" s="960"/>
      <c r="AO75" s="910"/>
      <c r="AP75" s="961" t="s">
        <v>605</v>
      </c>
      <c r="AQ75" s="960"/>
      <c r="AR75" s="960"/>
      <c r="AS75" s="960"/>
      <c r="AT75" s="910"/>
      <c r="AU75" s="961" t="s">
        <v>610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592</v>
      </c>
      <c r="C76" s="954"/>
      <c r="D76" s="954"/>
      <c r="E76" s="954"/>
      <c r="F76" s="954"/>
      <c r="G76" s="954"/>
      <c r="H76" s="954"/>
      <c r="I76" s="954"/>
      <c r="J76" s="954"/>
      <c r="K76" s="954"/>
      <c r="L76" s="954"/>
      <c r="M76" s="954"/>
      <c r="N76" s="954"/>
      <c r="O76" s="954"/>
      <c r="P76" s="955"/>
      <c r="Q76" s="959">
        <v>61</v>
      </c>
      <c r="R76" s="960"/>
      <c r="S76" s="960"/>
      <c r="T76" s="960"/>
      <c r="U76" s="910"/>
      <c r="V76" s="961">
        <v>7</v>
      </c>
      <c r="W76" s="960"/>
      <c r="X76" s="960"/>
      <c r="Y76" s="960"/>
      <c r="Z76" s="910"/>
      <c r="AA76" s="961">
        <v>54</v>
      </c>
      <c r="AB76" s="960"/>
      <c r="AC76" s="960"/>
      <c r="AD76" s="960"/>
      <c r="AE76" s="910"/>
      <c r="AF76" s="961">
        <v>54</v>
      </c>
      <c r="AG76" s="960"/>
      <c r="AH76" s="960"/>
      <c r="AI76" s="960"/>
      <c r="AJ76" s="910"/>
      <c r="AK76" s="961" t="s">
        <v>605</v>
      </c>
      <c r="AL76" s="960"/>
      <c r="AM76" s="960"/>
      <c r="AN76" s="960"/>
      <c r="AO76" s="910"/>
      <c r="AP76" s="961" t="s">
        <v>605</v>
      </c>
      <c r="AQ76" s="960"/>
      <c r="AR76" s="960"/>
      <c r="AS76" s="960"/>
      <c r="AT76" s="910"/>
      <c r="AU76" s="961" t="s">
        <v>612</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593</v>
      </c>
      <c r="C77" s="954"/>
      <c r="D77" s="954"/>
      <c r="E77" s="954"/>
      <c r="F77" s="954"/>
      <c r="G77" s="954"/>
      <c r="H77" s="954"/>
      <c r="I77" s="954"/>
      <c r="J77" s="954"/>
      <c r="K77" s="954"/>
      <c r="L77" s="954"/>
      <c r="M77" s="954"/>
      <c r="N77" s="954"/>
      <c r="O77" s="954"/>
      <c r="P77" s="955"/>
      <c r="Q77" s="959">
        <v>149</v>
      </c>
      <c r="R77" s="960"/>
      <c r="S77" s="960"/>
      <c r="T77" s="960"/>
      <c r="U77" s="910"/>
      <c r="V77" s="961">
        <v>95</v>
      </c>
      <c r="W77" s="960"/>
      <c r="X77" s="960"/>
      <c r="Y77" s="960"/>
      <c r="Z77" s="910"/>
      <c r="AA77" s="961">
        <v>54</v>
      </c>
      <c r="AB77" s="960"/>
      <c r="AC77" s="960"/>
      <c r="AD77" s="960"/>
      <c r="AE77" s="910"/>
      <c r="AF77" s="961">
        <v>54</v>
      </c>
      <c r="AG77" s="960"/>
      <c r="AH77" s="960"/>
      <c r="AI77" s="960"/>
      <c r="AJ77" s="910"/>
      <c r="AK77" s="961" t="s">
        <v>605</v>
      </c>
      <c r="AL77" s="960"/>
      <c r="AM77" s="960"/>
      <c r="AN77" s="960"/>
      <c r="AO77" s="910"/>
      <c r="AP77" s="961" t="s">
        <v>606</v>
      </c>
      <c r="AQ77" s="960"/>
      <c r="AR77" s="960"/>
      <c r="AS77" s="960"/>
      <c r="AT77" s="910"/>
      <c r="AU77" s="961" t="s">
        <v>611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594</v>
      </c>
      <c r="C78" s="954"/>
      <c r="D78" s="954"/>
      <c r="E78" s="954"/>
      <c r="F78" s="954"/>
      <c r="G78" s="954"/>
      <c r="H78" s="954"/>
      <c r="I78" s="954"/>
      <c r="J78" s="954"/>
      <c r="K78" s="954"/>
      <c r="L78" s="954"/>
      <c r="M78" s="954"/>
      <c r="N78" s="954"/>
      <c r="O78" s="954"/>
      <c r="P78" s="955"/>
      <c r="Q78" s="956">
        <v>205</v>
      </c>
      <c r="R78" s="911"/>
      <c r="S78" s="911"/>
      <c r="T78" s="911"/>
      <c r="U78" s="911"/>
      <c r="V78" s="911">
        <v>193</v>
      </c>
      <c r="W78" s="911"/>
      <c r="X78" s="911"/>
      <c r="Y78" s="911"/>
      <c r="Z78" s="911"/>
      <c r="AA78" s="911">
        <v>11</v>
      </c>
      <c r="AB78" s="911"/>
      <c r="AC78" s="911"/>
      <c r="AD78" s="911"/>
      <c r="AE78" s="911"/>
      <c r="AF78" s="911">
        <v>11</v>
      </c>
      <c r="AG78" s="911"/>
      <c r="AH78" s="911"/>
      <c r="AI78" s="911"/>
      <c r="AJ78" s="911"/>
      <c r="AK78" s="911" t="s">
        <v>605</v>
      </c>
      <c r="AL78" s="911"/>
      <c r="AM78" s="911"/>
      <c r="AN78" s="911"/>
      <c r="AO78" s="911"/>
      <c r="AP78" s="911" t="s">
        <v>606</v>
      </c>
      <c r="AQ78" s="911"/>
      <c r="AR78" s="911"/>
      <c r="AS78" s="911"/>
      <c r="AT78" s="911"/>
      <c r="AU78" s="911" t="s">
        <v>606</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595</v>
      </c>
      <c r="C79" s="954"/>
      <c r="D79" s="954"/>
      <c r="E79" s="954"/>
      <c r="F79" s="954"/>
      <c r="G79" s="954"/>
      <c r="H79" s="954"/>
      <c r="I79" s="954"/>
      <c r="J79" s="954"/>
      <c r="K79" s="954"/>
      <c r="L79" s="954"/>
      <c r="M79" s="954"/>
      <c r="N79" s="954"/>
      <c r="O79" s="954"/>
      <c r="P79" s="955"/>
      <c r="Q79" s="956">
        <v>215476</v>
      </c>
      <c r="R79" s="911"/>
      <c r="S79" s="911"/>
      <c r="T79" s="911"/>
      <c r="U79" s="911"/>
      <c r="V79" s="911">
        <v>206290</v>
      </c>
      <c r="W79" s="911"/>
      <c r="X79" s="911"/>
      <c r="Y79" s="911"/>
      <c r="Z79" s="911"/>
      <c r="AA79" s="911">
        <v>9186</v>
      </c>
      <c r="AB79" s="911"/>
      <c r="AC79" s="911"/>
      <c r="AD79" s="911"/>
      <c r="AE79" s="911"/>
      <c r="AF79" s="911">
        <v>9186</v>
      </c>
      <c r="AG79" s="911"/>
      <c r="AH79" s="911"/>
      <c r="AI79" s="911"/>
      <c r="AJ79" s="911"/>
      <c r="AK79" s="911" t="s">
        <v>611</v>
      </c>
      <c r="AL79" s="911"/>
      <c r="AM79" s="911"/>
      <c r="AN79" s="911"/>
      <c r="AO79" s="911"/>
      <c r="AP79" s="911" t="s">
        <v>611</v>
      </c>
      <c r="AQ79" s="911"/>
      <c r="AR79" s="911"/>
      <c r="AS79" s="911"/>
      <c r="AT79" s="911"/>
      <c r="AU79" s="911" t="s">
        <v>605</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10172</v>
      </c>
      <c r="AG88" s="922"/>
      <c r="AH88" s="922"/>
      <c r="AI88" s="922"/>
      <c r="AJ88" s="922"/>
      <c r="AK88" s="919"/>
      <c r="AL88" s="919"/>
      <c r="AM88" s="919"/>
      <c r="AN88" s="919"/>
      <c r="AO88" s="919"/>
      <c r="AP88" s="922">
        <v>3</v>
      </c>
      <c r="AQ88" s="922"/>
      <c r="AR88" s="922"/>
      <c r="AS88" s="922"/>
      <c r="AT88" s="922"/>
      <c r="AU88" s="922">
        <v>255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613</v>
      </c>
      <c r="CX102" s="930"/>
      <c r="CY102" s="930"/>
      <c r="CZ102" s="930"/>
      <c r="DA102" s="973"/>
      <c r="DB102" s="972" t="s">
        <v>605</v>
      </c>
      <c r="DC102" s="930"/>
      <c r="DD102" s="930"/>
      <c r="DE102" s="930"/>
      <c r="DF102" s="973"/>
      <c r="DG102" s="972" t="s">
        <v>605</v>
      </c>
      <c r="DH102" s="930"/>
      <c r="DI102" s="930"/>
      <c r="DJ102" s="930"/>
      <c r="DK102" s="973"/>
      <c r="DL102" s="972" t="s">
        <v>614</v>
      </c>
      <c r="DM102" s="930"/>
      <c r="DN102" s="930"/>
      <c r="DO102" s="930"/>
      <c r="DP102" s="973"/>
      <c r="DQ102" s="972" t="s">
        <v>605</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302</v>
      </c>
      <c r="AG109" s="975"/>
      <c r="AH109" s="975"/>
      <c r="AI109" s="975"/>
      <c r="AJ109" s="976"/>
      <c r="AK109" s="974" t="s">
        <v>301</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302</v>
      </c>
      <c r="BW109" s="975"/>
      <c r="BX109" s="975"/>
      <c r="BY109" s="975"/>
      <c r="BZ109" s="976"/>
      <c r="CA109" s="974" t="s">
        <v>301</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302</v>
      </c>
      <c r="DM109" s="975"/>
      <c r="DN109" s="975"/>
      <c r="DO109" s="975"/>
      <c r="DP109" s="976"/>
      <c r="DQ109" s="974" t="s">
        <v>301</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1657237</v>
      </c>
      <c r="AB110" s="982"/>
      <c r="AC110" s="982"/>
      <c r="AD110" s="982"/>
      <c r="AE110" s="983"/>
      <c r="AF110" s="984">
        <v>1688857</v>
      </c>
      <c r="AG110" s="982"/>
      <c r="AH110" s="982"/>
      <c r="AI110" s="982"/>
      <c r="AJ110" s="983"/>
      <c r="AK110" s="984">
        <v>1643847</v>
      </c>
      <c r="AL110" s="982"/>
      <c r="AM110" s="982"/>
      <c r="AN110" s="982"/>
      <c r="AO110" s="983"/>
      <c r="AP110" s="985">
        <v>21</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14927229</v>
      </c>
      <c r="BR110" s="1017"/>
      <c r="BS110" s="1017"/>
      <c r="BT110" s="1017"/>
      <c r="BU110" s="1017"/>
      <c r="BV110" s="1017">
        <v>14222974</v>
      </c>
      <c r="BW110" s="1017"/>
      <c r="BX110" s="1017"/>
      <c r="BY110" s="1017"/>
      <c r="BZ110" s="1017"/>
      <c r="CA110" s="1017">
        <v>14057412</v>
      </c>
      <c r="CB110" s="1017"/>
      <c r="CC110" s="1017"/>
      <c r="CD110" s="1017"/>
      <c r="CE110" s="1017"/>
      <c r="CF110" s="1031">
        <v>179.6</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435</v>
      </c>
      <c r="DM110" s="1017"/>
      <c r="DN110" s="1017"/>
      <c r="DO110" s="1017"/>
      <c r="DP110" s="1017"/>
      <c r="DQ110" s="1017" t="s">
        <v>405</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405</v>
      </c>
      <c r="AB111" s="1024"/>
      <c r="AC111" s="1024"/>
      <c r="AD111" s="1024"/>
      <c r="AE111" s="1025"/>
      <c r="AF111" s="1026" t="s">
        <v>435</v>
      </c>
      <c r="AG111" s="1024"/>
      <c r="AH111" s="1024"/>
      <c r="AI111" s="1024"/>
      <c r="AJ111" s="1025"/>
      <c r="AK111" s="1026" t="s">
        <v>405</v>
      </c>
      <c r="AL111" s="1024"/>
      <c r="AM111" s="1024"/>
      <c r="AN111" s="1024"/>
      <c r="AO111" s="1025"/>
      <c r="AP111" s="1027" t="s">
        <v>435</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315000</v>
      </c>
      <c r="BR111" s="1010"/>
      <c r="BS111" s="1010"/>
      <c r="BT111" s="1010"/>
      <c r="BU111" s="1010"/>
      <c r="BV111" s="1010">
        <v>300000</v>
      </c>
      <c r="BW111" s="1010"/>
      <c r="BX111" s="1010"/>
      <c r="BY111" s="1010"/>
      <c r="BZ111" s="1010"/>
      <c r="CA111" s="1010">
        <v>285000</v>
      </c>
      <c r="CB111" s="1010"/>
      <c r="CC111" s="1010"/>
      <c r="CD111" s="1010"/>
      <c r="CE111" s="1010"/>
      <c r="CF111" s="1004">
        <v>3.6</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435</v>
      </c>
      <c r="DM111" s="1010"/>
      <c r="DN111" s="1010"/>
      <c r="DO111" s="1010"/>
      <c r="DP111" s="1010"/>
      <c r="DQ111" s="1010" t="s">
        <v>435</v>
      </c>
      <c r="DR111" s="1010"/>
      <c r="DS111" s="1010"/>
      <c r="DT111" s="1010"/>
      <c r="DU111" s="1010"/>
      <c r="DV111" s="1011" t="s">
        <v>435</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435</v>
      </c>
      <c r="AG112" s="1049"/>
      <c r="AH112" s="1049"/>
      <c r="AI112" s="1049"/>
      <c r="AJ112" s="1050"/>
      <c r="AK112" s="1051" t="s">
        <v>434</v>
      </c>
      <c r="AL112" s="1049"/>
      <c r="AM112" s="1049"/>
      <c r="AN112" s="1049"/>
      <c r="AO112" s="1050"/>
      <c r="AP112" s="1052" t="s">
        <v>435</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11539046</v>
      </c>
      <c r="BR112" s="1010"/>
      <c r="BS112" s="1010"/>
      <c r="BT112" s="1010"/>
      <c r="BU112" s="1010"/>
      <c r="BV112" s="1010">
        <v>11749811</v>
      </c>
      <c r="BW112" s="1010"/>
      <c r="BX112" s="1010"/>
      <c r="BY112" s="1010"/>
      <c r="BZ112" s="1010"/>
      <c r="CA112" s="1010">
        <v>11183768</v>
      </c>
      <c r="CB112" s="1010"/>
      <c r="CC112" s="1010"/>
      <c r="CD112" s="1010"/>
      <c r="CE112" s="1010"/>
      <c r="CF112" s="1004">
        <v>142.9</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443</v>
      </c>
      <c r="DM112" s="1010"/>
      <c r="DN112" s="1010"/>
      <c r="DO112" s="1010"/>
      <c r="DP112" s="1010"/>
      <c r="DQ112" s="1010" t="s">
        <v>435</v>
      </c>
      <c r="DR112" s="1010"/>
      <c r="DS112" s="1010"/>
      <c r="DT112" s="1010"/>
      <c r="DU112" s="1010"/>
      <c r="DV112" s="1011" t="s">
        <v>435</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751095</v>
      </c>
      <c r="AB113" s="1024"/>
      <c r="AC113" s="1024"/>
      <c r="AD113" s="1024"/>
      <c r="AE113" s="1025"/>
      <c r="AF113" s="1026">
        <v>770108</v>
      </c>
      <c r="AG113" s="1024"/>
      <c r="AH113" s="1024"/>
      <c r="AI113" s="1024"/>
      <c r="AJ113" s="1025"/>
      <c r="AK113" s="1026">
        <v>803292</v>
      </c>
      <c r="AL113" s="1024"/>
      <c r="AM113" s="1024"/>
      <c r="AN113" s="1024"/>
      <c r="AO113" s="1025"/>
      <c r="AP113" s="1027">
        <v>10.3</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t="s">
        <v>435</v>
      </c>
      <c r="BR113" s="1010"/>
      <c r="BS113" s="1010"/>
      <c r="BT113" s="1010"/>
      <c r="BU113" s="1010"/>
      <c r="BV113" s="1010">
        <v>135456</v>
      </c>
      <c r="BW113" s="1010"/>
      <c r="BX113" s="1010"/>
      <c r="BY113" s="1010"/>
      <c r="BZ113" s="1010"/>
      <c r="CA113" s="1010">
        <v>254976</v>
      </c>
      <c r="CB113" s="1010"/>
      <c r="CC113" s="1010"/>
      <c r="CD113" s="1010"/>
      <c r="CE113" s="1010"/>
      <c r="CF113" s="1004">
        <v>3.3</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435</v>
      </c>
      <c r="DM113" s="1049"/>
      <c r="DN113" s="1049"/>
      <c r="DO113" s="1049"/>
      <c r="DP113" s="1050"/>
      <c r="DQ113" s="1051" t="s">
        <v>435</v>
      </c>
      <c r="DR113" s="1049"/>
      <c r="DS113" s="1049"/>
      <c r="DT113" s="1049"/>
      <c r="DU113" s="1050"/>
      <c r="DV113" s="1052" t="s">
        <v>435</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434</v>
      </c>
      <c r="AB114" s="1049"/>
      <c r="AC114" s="1049"/>
      <c r="AD114" s="1049"/>
      <c r="AE114" s="1050"/>
      <c r="AF114" s="1051" t="s">
        <v>435</v>
      </c>
      <c r="AG114" s="1049"/>
      <c r="AH114" s="1049"/>
      <c r="AI114" s="1049"/>
      <c r="AJ114" s="1050"/>
      <c r="AK114" s="1051">
        <v>254</v>
      </c>
      <c r="AL114" s="1049"/>
      <c r="AM114" s="1049"/>
      <c r="AN114" s="1049"/>
      <c r="AO114" s="1050"/>
      <c r="AP114" s="1052">
        <v>0</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1084154</v>
      </c>
      <c r="BR114" s="1010"/>
      <c r="BS114" s="1010"/>
      <c r="BT114" s="1010"/>
      <c r="BU114" s="1010"/>
      <c r="BV114" s="1010">
        <v>1059104</v>
      </c>
      <c r="BW114" s="1010"/>
      <c r="BX114" s="1010"/>
      <c r="BY114" s="1010"/>
      <c r="BZ114" s="1010"/>
      <c r="CA114" s="1010">
        <v>945406</v>
      </c>
      <c r="CB114" s="1010"/>
      <c r="CC114" s="1010"/>
      <c r="CD114" s="1010"/>
      <c r="CE114" s="1010"/>
      <c r="CF114" s="1004">
        <v>12.1</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434</v>
      </c>
      <c r="DR114" s="1049"/>
      <c r="DS114" s="1049"/>
      <c r="DT114" s="1049"/>
      <c r="DU114" s="1050"/>
      <c r="DV114" s="1052" t="s">
        <v>435</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15793</v>
      </c>
      <c r="AB115" s="1024"/>
      <c r="AC115" s="1024"/>
      <c r="AD115" s="1024"/>
      <c r="AE115" s="1025"/>
      <c r="AF115" s="1026">
        <v>15693</v>
      </c>
      <c r="AG115" s="1024"/>
      <c r="AH115" s="1024"/>
      <c r="AI115" s="1024"/>
      <c r="AJ115" s="1025"/>
      <c r="AK115" s="1026">
        <v>15615</v>
      </c>
      <c r="AL115" s="1024"/>
      <c r="AM115" s="1024"/>
      <c r="AN115" s="1024"/>
      <c r="AO115" s="1025"/>
      <c r="AP115" s="1027">
        <v>0.2</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t="s">
        <v>435</v>
      </c>
      <c r="BW115" s="1010"/>
      <c r="BX115" s="1010"/>
      <c r="BY115" s="1010"/>
      <c r="BZ115" s="1010"/>
      <c r="CA115" s="1010" t="s">
        <v>434</v>
      </c>
      <c r="CB115" s="1010"/>
      <c r="CC115" s="1010"/>
      <c r="CD115" s="1010"/>
      <c r="CE115" s="1010"/>
      <c r="CF115" s="1004" t="s">
        <v>435</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435</v>
      </c>
      <c r="DM115" s="1049"/>
      <c r="DN115" s="1049"/>
      <c r="DO115" s="1049"/>
      <c r="DP115" s="1050"/>
      <c r="DQ115" s="1051" t="s">
        <v>434</v>
      </c>
      <c r="DR115" s="1049"/>
      <c r="DS115" s="1049"/>
      <c r="DT115" s="1049"/>
      <c r="DU115" s="1050"/>
      <c r="DV115" s="1052" t="s">
        <v>435</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443</v>
      </c>
      <c r="AB116" s="1049"/>
      <c r="AC116" s="1049"/>
      <c r="AD116" s="1049"/>
      <c r="AE116" s="1050"/>
      <c r="AF116" s="1051" t="s">
        <v>434</v>
      </c>
      <c r="AG116" s="1049"/>
      <c r="AH116" s="1049"/>
      <c r="AI116" s="1049"/>
      <c r="AJ116" s="1050"/>
      <c r="AK116" s="1051" t="s">
        <v>434</v>
      </c>
      <c r="AL116" s="1049"/>
      <c r="AM116" s="1049"/>
      <c r="AN116" s="1049"/>
      <c r="AO116" s="1050"/>
      <c r="AP116" s="1052" t="s">
        <v>435</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435</v>
      </c>
      <c r="BW116" s="1010"/>
      <c r="BX116" s="1010"/>
      <c r="BY116" s="1010"/>
      <c r="BZ116" s="1010"/>
      <c r="CA116" s="1010" t="s">
        <v>435</v>
      </c>
      <c r="CB116" s="1010"/>
      <c r="CC116" s="1010"/>
      <c r="CD116" s="1010"/>
      <c r="CE116" s="1010"/>
      <c r="CF116" s="1004" t="s">
        <v>435</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315000</v>
      </c>
      <c r="DH116" s="1049"/>
      <c r="DI116" s="1049"/>
      <c r="DJ116" s="1049"/>
      <c r="DK116" s="1050"/>
      <c r="DL116" s="1051">
        <v>300000</v>
      </c>
      <c r="DM116" s="1049"/>
      <c r="DN116" s="1049"/>
      <c r="DO116" s="1049"/>
      <c r="DP116" s="1050"/>
      <c r="DQ116" s="1051">
        <v>285000</v>
      </c>
      <c r="DR116" s="1049"/>
      <c r="DS116" s="1049"/>
      <c r="DT116" s="1049"/>
      <c r="DU116" s="1050"/>
      <c r="DV116" s="1052">
        <v>3.6</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2424125</v>
      </c>
      <c r="AB117" s="1067"/>
      <c r="AC117" s="1067"/>
      <c r="AD117" s="1067"/>
      <c r="AE117" s="1068"/>
      <c r="AF117" s="1069">
        <v>2474658</v>
      </c>
      <c r="AG117" s="1067"/>
      <c r="AH117" s="1067"/>
      <c r="AI117" s="1067"/>
      <c r="AJ117" s="1068"/>
      <c r="AK117" s="1069">
        <v>2463008</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458</v>
      </c>
      <c r="BR117" s="1010"/>
      <c r="BS117" s="1010"/>
      <c r="BT117" s="1010"/>
      <c r="BU117" s="1010"/>
      <c r="BV117" s="1010" t="s">
        <v>435</v>
      </c>
      <c r="BW117" s="1010"/>
      <c r="BX117" s="1010"/>
      <c r="BY117" s="1010"/>
      <c r="BZ117" s="1010"/>
      <c r="CA117" s="1010" t="s">
        <v>435</v>
      </c>
      <c r="CB117" s="1010"/>
      <c r="CC117" s="1010"/>
      <c r="CD117" s="1010"/>
      <c r="CE117" s="1010"/>
      <c r="CF117" s="1004" t="s">
        <v>435</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435</v>
      </c>
      <c r="DH117" s="1049"/>
      <c r="DI117" s="1049"/>
      <c r="DJ117" s="1049"/>
      <c r="DK117" s="1050"/>
      <c r="DL117" s="1051" t="s">
        <v>435</v>
      </c>
      <c r="DM117" s="1049"/>
      <c r="DN117" s="1049"/>
      <c r="DO117" s="1049"/>
      <c r="DP117" s="1050"/>
      <c r="DQ117" s="1051" t="s">
        <v>435</v>
      </c>
      <c r="DR117" s="1049"/>
      <c r="DS117" s="1049"/>
      <c r="DT117" s="1049"/>
      <c r="DU117" s="1050"/>
      <c r="DV117" s="1052" t="s">
        <v>435</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302</v>
      </c>
      <c r="AG118" s="975"/>
      <c r="AH118" s="975"/>
      <c r="AI118" s="975"/>
      <c r="AJ118" s="976"/>
      <c r="AK118" s="974" t="s">
        <v>301</v>
      </c>
      <c r="AL118" s="975"/>
      <c r="AM118" s="975"/>
      <c r="AN118" s="975"/>
      <c r="AO118" s="976"/>
      <c r="AP118" s="1061" t="s">
        <v>428</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443</v>
      </c>
      <c r="BW118" s="1088"/>
      <c r="BX118" s="1088"/>
      <c r="BY118" s="1088"/>
      <c r="BZ118" s="1088"/>
      <c r="CA118" s="1088" t="s">
        <v>435</v>
      </c>
      <c r="CB118" s="1088"/>
      <c r="CC118" s="1088"/>
      <c r="CD118" s="1088"/>
      <c r="CE118" s="1088"/>
      <c r="CF118" s="1004" t="s">
        <v>435</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435</v>
      </c>
      <c r="DH118" s="1049"/>
      <c r="DI118" s="1049"/>
      <c r="DJ118" s="1049"/>
      <c r="DK118" s="1050"/>
      <c r="DL118" s="1051" t="s">
        <v>435</v>
      </c>
      <c r="DM118" s="1049"/>
      <c r="DN118" s="1049"/>
      <c r="DO118" s="1049"/>
      <c r="DP118" s="1050"/>
      <c r="DQ118" s="1051" t="s">
        <v>435</v>
      </c>
      <c r="DR118" s="1049"/>
      <c r="DS118" s="1049"/>
      <c r="DT118" s="1049"/>
      <c r="DU118" s="1050"/>
      <c r="DV118" s="1052" t="s">
        <v>435</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435</v>
      </c>
      <c r="AB119" s="982"/>
      <c r="AC119" s="982"/>
      <c r="AD119" s="982"/>
      <c r="AE119" s="983"/>
      <c r="AF119" s="984" t="s">
        <v>458</v>
      </c>
      <c r="AG119" s="982"/>
      <c r="AH119" s="982"/>
      <c r="AI119" s="982"/>
      <c r="AJ119" s="983"/>
      <c r="AK119" s="984" t="s">
        <v>435</v>
      </c>
      <c r="AL119" s="982"/>
      <c r="AM119" s="982"/>
      <c r="AN119" s="982"/>
      <c r="AO119" s="983"/>
      <c r="AP119" s="985" t="s">
        <v>462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463</v>
      </c>
      <c r="BP119" s="1096"/>
      <c r="BQ119" s="1087">
        <v>27865429</v>
      </c>
      <c r="BR119" s="1088"/>
      <c r="BS119" s="1088"/>
      <c r="BT119" s="1088"/>
      <c r="BU119" s="1088"/>
      <c r="BV119" s="1088">
        <v>27467345</v>
      </c>
      <c r="BW119" s="1088"/>
      <c r="BX119" s="1088"/>
      <c r="BY119" s="1088"/>
      <c r="BZ119" s="1088"/>
      <c r="CA119" s="1088">
        <v>26726562</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435</v>
      </c>
      <c r="DH119" s="1074"/>
      <c r="DI119" s="1074"/>
      <c r="DJ119" s="1074"/>
      <c r="DK119" s="1075"/>
      <c r="DL119" s="1073" t="s">
        <v>435</v>
      </c>
      <c r="DM119" s="1074"/>
      <c r="DN119" s="1074"/>
      <c r="DO119" s="1074"/>
      <c r="DP119" s="1075"/>
      <c r="DQ119" s="1073" t="s">
        <v>435</v>
      </c>
      <c r="DR119" s="1074"/>
      <c r="DS119" s="1074"/>
      <c r="DT119" s="1074"/>
      <c r="DU119" s="1075"/>
      <c r="DV119" s="1076" t="s">
        <v>435</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443</v>
      </c>
      <c r="AG120" s="1049"/>
      <c r="AH120" s="1049"/>
      <c r="AI120" s="1049"/>
      <c r="AJ120" s="1050"/>
      <c r="AK120" s="1051" t="s">
        <v>435</v>
      </c>
      <c r="AL120" s="1049"/>
      <c r="AM120" s="1049"/>
      <c r="AN120" s="1049"/>
      <c r="AO120" s="1050"/>
      <c r="AP120" s="1052" t="s">
        <v>435</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6469371</v>
      </c>
      <c r="BR120" s="1017"/>
      <c r="BS120" s="1017"/>
      <c r="BT120" s="1017"/>
      <c r="BU120" s="1017"/>
      <c r="BV120" s="1017">
        <v>5780911</v>
      </c>
      <c r="BW120" s="1017"/>
      <c r="BX120" s="1017"/>
      <c r="BY120" s="1017"/>
      <c r="BZ120" s="1017"/>
      <c r="CA120" s="1017">
        <v>5346221</v>
      </c>
      <c r="CB120" s="1017"/>
      <c r="CC120" s="1017"/>
      <c r="CD120" s="1017"/>
      <c r="CE120" s="1017"/>
      <c r="CF120" s="1031">
        <v>68.3</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5578998</v>
      </c>
      <c r="DH120" s="1017"/>
      <c r="DI120" s="1017"/>
      <c r="DJ120" s="1017"/>
      <c r="DK120" s="1017"/>
      <c r="DL120" s="1017">
        <v>5843989</v>
      </c>
      <c r="DM120" s="1017"/>
      <c r="DN120" s="1017"/>
      <c r="DO120" s="1017"/>
      <c r="DP120" s="1017"/>
      <c r="DQ120" s="1017">
        <v>5287374</v>
      </c>
      <c r="DR120" s="1017"/>
      <c r="DS120" s="1017"/>
      <c r="DT120" s="1017"/>
      <c r="DU120" s="1017"/>
      <c r="DV120" s="1018">
        <v>67.599999999999994</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435</v>
      </c>
      <c r="AG121" s="1049"/>
      <c r="AH121" s="1049"/>
      <c r="AI121" s="1049"/>
      <c r="AJ121" s="1050"/>
      <c r="AK121" s="1051" t="s">
        <v>435</v>
      </c>
      <c r="AL121" s="1049"/>
      <c r="AM121" s="1049"/>
      <c r="AN121" s="1049"/>
      <c r="AO121" s="1050"/>
      <c r="AP121" s="1052" t="s">
        <v>435</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205001</v>
      </c>
      <c r="BR121" s="1010"/>
      <c r="BS121" s="1010"/>
      <c r="BT121" s="1010"/>
      <c r="BU121" s="1010"/>
      <c r="BV121" s="1010">
        <v>190988</v>
      </c>
      <c r="BW121" s="1010"/>
      <c r="BX121" s="1010"/>
      <c r="BY121" s="1010"/>
      <c r="BZ121" s="1010"/>
      <c r="CA121" s="1010">
        <v>179507</v>
      </c>
      <c r="CB121" s="1010"/>
      <c r="CC121" s="1010"/>
      <c r="CD121" s="1010"/>
      <c r="CE121" s="1010"/>
      <c r="CF121" s="1004">
        <v>2.2999999999999998</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4780563</v>
      </c>
      <c r="DH121" s="1010"/>
      <c r="DI121" s="1010"/>
      <c r="DJ121" s="1010"/>
      <c r="DK121" s="1010"/>
      <c r="DL121" s="1010">
        <v>4812214</v>
      </c>
      <c r="DM121" s="1010"/>
      <c r="DN121" s="1010"/>
      <c r="DO121" s="1010"/>
      <c r="DP121" s="1010"/>
      <c r="DQ121" s="1010">
        <v>4888991</v>
      </c>
      <c r="DR121" s="1010"/>
      <c r="DS121" s="1010"/>
      <c r="DT121" s="1010"/>
      <c r="DU121" s="1010"/>
      <c r="DV121" s="1011">
        <v>62.5</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435</v>
      </c>
      <c r="AG122" s="1049"/>
      <c r="AH122" s="1049"/>
      <c r="AI122" s="1049"/>
      <c r="AJ122" s="1050"/>
      <c r="AK122" s="1051" t="s">
        <v>435</v>
      </c>
      <c r="AL122" s="1049"/>
      <c r="AM122" s="1049"/>
      <c r="AN122" s="1049"/>
      <c r="AO122" s="1050"/>
      <c r="AP122" s="1052" t="s">
        <v>435</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16502284</v>
      </c>
      <c r="BR122" s="1088"/>
      <c r="BS122" s="1088"/>
      <c r="BT122" s="1088"/>
      <c r="BU122" s="1088"/>
      <c r="BV122" s="1088">
        <v>15920796</v>
      </c>
      <c r="BW122" s="1088"/>
      <c r="BX122" s="1088"/>
      <c r="BY122" s="1088"/>
      <c r="BZ122" s="1088"/>
      <c r="CA122" s="1088">
        <v>15795057</v>
      </c>
      <c r="CB122" s="1088"/>
      <c r="CC122" s="1088"/>
      <c r="CD122" s="1088"/>
      <c r="CE122" s="1088"/>
      <c r="CF122" s="1108">
        <v>201.8</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1179485</v>
      </c>
      <c r="DH122" s="1010"/>
      <c r="DI122" s="1010"/>
      <c r="DJ122" s="1010"/>
      <c r="DK122" s="1010"/>
      <c r="DL122" s="1010">
        <v>1093608</v>
      </c>
      <c r="DM122" s="1010"/>
      <c r="DN122" s="1010"/>
      <c r="DO122" s="1010"/>
      <c r="DP122" s="1010"/>
      <c r="DQ122" s="1010">
        <v>1007403</v>
      </c>
      <c r="DR122" s="1010"/>
      <c r="DS122" s="1010"/>
      <c r="DT122" s="1010"/>
      <c r="DU122" s="1010"/>
      <c r="DV122" s="1011">
        <v>12.9</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15000</v>
      </c>
      <c r="AB123" s="1049"/>
      <c r="AC123" s="1049"/>
      <c r="AD123" s="1049"/>
      <c r="AE123" s="1050"/>
      <c r="AF123" s="1051">
        <v>15000</v>
      </c>
      <c r="AG123" s="1049"/>
      <c r="AH123" s="1049"/>
      <c r="AI123" s="1049"/>
      <c r="AJ123" s="1050"/>
      <c r="AK123" s="1051">
        <v>15000</v>
      </c>
      <c r="AL123" s="1049"/>
      <c r="AM123" s="1049"/>
      <c r="AN123" s="1049"/>
      <c r="AO123" s="1050"/>
      <c r="AP123" s="1052">
        <v>0.2</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474</v>
      </c>
      <c r="BP123" s="1096"/>
      <c r="BQ123" s="1155">
        <v>23176656</v>
      </c>
      <c r="BR123" s="1156"/>
      <c r="BS123" s="1156"/>
      <c r="BT123" s="1156"/>
      <c r="BU123" s="1156"/>
      <c r="BV123" s="1156">
        <v>21892695</v>
      </c>
      <c r="BW123" s="1156"/>
      <c r="BX123" s="1156"/>
      <c r="BY123" s="1156"/>
      <c r="BZ123" s="1156"/>
      <c r="CA123" s="1156">
        <v>21320785</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t="s">
        <v>458</v>
      </c>
      <c r="DH123" s="1049"/>
      <c r="DI123" s="1049"/>
      <c r="DJ123" s="1049"/>
      <c r="DK123" s="1050"/>
      <c r="DL123" s="1051" t="s">
        <v>458</v>
      </c>
      <c r="DM123" s="1049"/>
      <c r="DN123" s="1049"/>
      <c r="DO123" s="1049"/>
      <c r="DP123" s="1050"/>
      <c r="DQ123" s="1051" t="s">
        <v>458</v>
      </c>
      <c r="DR123" s="1049"/>
      <c r="DS123" s="1049"/>
      <c r="DT123" s="1049"/>
      <c r="DU123" s="1050"/>
      <c r="DV123" s="1052" t="s">
        <v>462</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458</v>
      </c>
      <c r="AB124" s="1049"/>
      <c r="AC124" s="1049"/>
      <c r="AD124" s="1049"/>
      <c r="AE124" s="1050"/>
      <c r="AF124" s="1051" t="s">
        <v>435</v>
      </c>
      <c r="AG124" s="1049"/>
      <c r="AH124" s="1049"/>
      <c r="AI124" s="1049"/>
      <c r="AJ124" s="1050"/>
      <c r="AK124" s="1051" t="s">
        <v>458</v>
      </c>
      <c r="AL124" s="1049"/>
      <c r="AM124" s="1049"/>
      <c r="AN124" s="1049"/>
      <c r="AO124" s="1050"/>
      <c r="AP124" s="1052" t="s">
        <v>435</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60</v>
      </c>
      <c r="BR124" s="1118"/>
      <c r="BS124" s="1118"/>
      <c r="BT124" s="1118"/>
      <c r="BU124" s="1118"/>
      <c r="BV124" s="1118">
        <v>72.599999999999994</v>
      </c>
      <c r="BW124" s="1118"/>
      <c r="BX124" s="1118"/>
      <c r="BY124" s="1118"/>
      <c r="BZ124" s="1118"/>
      <c r="CA124" s="1118">
        <v>69</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t="s">
        <v>435</v>
      </c>
      <c r="DH124" s="1074"/>
      <c r="DI124" s="1074"/>
      <c r="DJ124" s="1074"/>
      <c r="DK124" s="1075"/>
      <c r="DL124" s="1073" t="s">
        <v>435</v>
      </c>
      <c r="DM124" s="1074"/>
      <c r="DN124" s="1074"/>
      <c r="DO124" s="1074"/>
      <c r="DP124" s="1075"/>
      <c r="DQ124" s="1073" t="s">
        <v>458</v>
      </c>
      <c r="DR124" s="1074"/>
      <c r="DS124" s="1074"/>
      <c r="DT124" s="1074"/>
      <c r="DU124" s="1075"/>
      <c r="DV124" s="1076" t="s">
        <v>435</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458</v>
      </c>
      <c r="AB125" s="1049"/>
      <c r="AC125" s="1049"/>
      <c r="AD125" s="1049"/>
      <c r="AE125" s="1050"/>
      <c r="AF125" s="1051" t="s">
        <v>458</v>
      </c>
      <c r="AG125" s="1049"/>
      <c r="AH125" s="1049"/>
      <c r="AI125" s="1049"/>
      <c r="AJ125" s="1050"/>
      <c r="AK125" s="1051" t="s">
        <v>435</v>
      </c>
      <c r="AL125" s="1049"/>
      <c r="AM125" s="1049"/>
      <c r="AN125" s="1049"/>
      <c r="AO125" s="1050"/>
      <c r="AP125" s="1052" t="s">
        <v>435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458</v>
      </c>
      <c r="DH125" s="1017"/>
      <c r="DI125" s="1017"/>
      <c r="DJ125" s="1017"/>
      <c r="DK125" s="1017"/>
      <c r="DL125" s="1017" t="s">
        <v>458</v>
      </c>
      <c r="DM125" s="1017"/>
      <c r="DN125" s="1017"/>
      <c r="DO125" s="1017"/>
      <c r="DP125" s="1017"/>
      <c r="DQ125" s="1017" t="s">
        <v>458</v>
      </c>
      <c r="DR125" s="1017"/>
      <c r="DS125" s="1017"/>
      <c r="DT125" s="1017"/>
      <c r="DU125" s="1017"/>
      <c r="DV125" s="1018" t="s">
        <v>435</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458</v>
      </c>
      <c r="AB126" s="1049"/>
      <c r="AC126" s="1049"/>
      <c r="AD126" s="1049"/>
      <c r="AE126" s="1050"/>
      <c r="AF126" s="1051" t="s">
        <v>435</v>
      </c>
      <c r="AG126" s="1049"/>
      <c r="AH126" s="1049"/>
      <c r="AI126" s="1049"/>
      <c r="AJ126" s="1050"/>
      <c r="AK126" s="1051" t="s">
        <v>458</v>
      </c>
      <c r="AL126" s="1049"/>
      <c r="AM126" s="1049"/>
      <c r="AN126" s="1049"/>
      <c r="AO126" s="1050"/>
      <c r="AP126" s="1052" t="s">
        <v>435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435</v>
      </c>
      <c r="DH126" s="1010"/>
      <c r="DI126" s="1010"/>
      <c r="DJ126" s="1010"/>
      <c r="DK126" s="1010"/>
      <c r="DL126" s="1010" t="s">
        <v>435</v>
      </c>
      <c r="DM126" s="1010"/>
      <c r="DN126" s="1010"/>
      <c r="DO126" s="1010"/>
      <c r="DP126" s="1010"/>
      <c r="DQ126" s="1010" t="s">
        <v>435</v>
      </c>
      <c r="DR126" s="1010"/>
      <c r="DS126" s="1010"/>
      <c r="DT126" s="1010"/>
      <c r="DU126" s="1010"/>
      <c r="DV126" s="1011" t="s">
        <v>435</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793</v>
      </c>
      <c r="AB127" s="1049"/>
      <c r="AC127" s="1049"/>
      <c r="AD127" s="1049"/>
      <c r="AE127" s="1050"/>
      <c r="AF127" s="1051">
        <v>693</v>
      </c>
      <c r="AG127" s="1049"/>
      <c r="AH127" s="1049"/>
      <c r="AI127" s="1049"/>
      <c r="AJ127" s="1050"/>
      <c r="AK127" s="1051">
        <v>615</v>
      </c>
      <c r="AL127" s="1049"/>
      <c r="AM127" s="1049"/>
      <c r="AN127" s="1049"/>
      <c r="AO127" s="1050"/>
      <c r="AP127" s="1052">
        <v>0</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435</v>
      </c>
      <c r="DH127" s="1010"/>
      <c r="DI127" s="1010"/>
      <c r="DJ127" s="1010"/>
      <c r="DK127" s="1010"/>
      <c r="DL127" s="1010" t="s">
        <v>435</v>
      </c>
      <c r="DM127" s="1010"/>
      <c r="DN127" s="1010"/>
      <c r="DO127" s="1010"/>
      <c r="DP127" s="1010"/>
      <c r="DQ127" s="1010" t="s">
        <v>435</v>
      </c>
      <c r="DR127" s="1010"/>
      <c r="DS127" s="1010"/>
      <c r="DT127" s="1010"/>
      <c r="DU127" s="1010"/>
      <c r="DV127" s="1011" t="s">
        <v>435</v>
      </c>
      <c r="DW127" s="1011"/>
      <c r="DX127" s="1011"/>
      <c r="DY127" s="1011"/>
      <c r="DZ127" s="1012"/>
    </row>
    <row r="128" spans="1:130" s="246" customFormat="1" ht="26.25" customHeight="1" thickBot="1" x14ac:dyDescent="0.2">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17716</v>
      </c>
      <c r="AB128" s="1138"/>
      <c r="AC128" s="1138"/>
      <c r="AD128" s="1138"/>
      <c r="AE128" s="1139"/>
      <c r="AF128" s="1140">
        <v>17711</v>
      </c>
      <c r="AG128" s="1138"/>
      <c r="AH128" s="1138"/>
      <c r="AI128" s="1138"/>
      <c r="AJ128" s="1139"/>
      <c r="AK128" s="1140">
        <v>14884</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435</v>
      </c>
      <c r="BG128" s="1145"/>
      <c r="BH128" s="1145"/>
      <c r="BI128" s="1145"/>
      <c r="BJ128" s="1145"/>
      <c r="BK128" s="1145"/>
      <c r="BL128" s="1146"/>
      <c r="BM128" s="1144">
        <v>13.45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435</v>
      </c>
      <c r="DH128" s="1130"/>
      <c r="DI128" s="1130"/>
      <c r="DJ128" s="1130"/>
      <c r="DK128" s="1130"/>
      <c r="DL128" s="1130" t="s">
        <v>435</v>
      </c>
      <c r="DM128" s="1130"/>
      <c r="DN128" s="1130"/>
      <c r="DO128" s="1130"/>
      <c r="DP128" s="1130"/>
      <c r="DQ128" s="1130" t="s">
        <v>435</v>
      </c>
      <c r="DR128" s="1130"/>
      <c r="DS128" s="1130"/>
      <c r="DT128" s="1130"/>
      <c r="DU128" s="1130"/>
      <c r="DV128" s="1131" t="s">
        <v>435</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9293788</v>
      </c>
      <c r="AB129" s="1049"/>
      <c r="AC129" s="1049"/>
      <c r="AD129" s="1049"/>
      <c r="AE129" s="1050"/>
      <c r="AF129" s="1051">
        <v>9178144</v>
      </c>
      <c r="AG129" s="1049"/>
      <c r="AH129" s="1049"/>
      <c r="AI129" s="1049"/>
      <c r="AJ129" s="1050"/>
      <c r="AK129" s="1051">
        <v>9346324</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434</v>
      </c>
      <c r="BG129" s="1159"/>
      <c r="BH129" s="1159"/>
      <c r="BI129" s="1159"/>
      <c r="BJ129" s="1159"/>
      <c r="BK129" s="1159"/>
      <c r="BL129" s="1160"/>
      <c r="BM129" s="1158">
        <v>18.45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1482304</v>
      </c>
      <c r="AB130" s="1049"/>
      <c r="AC130" s="1049"/>
      <c r="AD130" s="1049"/>
      <c r="AE130" s="1050"/>
      <c r="AF130" s="1051">
        <v>1509139</v>
      </c>
      <c r="AG130" s="1049"/>
      <c r="AH130" s="1049"/>
      <c r="AI130" s="1049"/>
      <c r="AJ130" s="1050"/>
      <c r="AK130" s="1051">
        <v>1520568</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7811484</v>
      </c>
      <c r="AB131" s="1074"/>
      <c r="AC131" s="1074"/>
      <c r="AD131" s="1074"/>
      <c r="AE131" s="1075"/>
      <c r="AF131" s="1073">
        <v>7669005</v>
      </c>
      <c r="AG131" s="1074"/>
      <c r="AH131" s="1074"/>
      <c r="AI131" s="1074"/>
      <c r="AJ131" s="1075"/>
      <c r="AK131" s="1073">
        <v>7825756</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v>69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11.83008248</v>
      </c>
      <c r="AB132" s="1190"/>
      <c r="AC132" s="1190"/>
      <c r="AD132" s="1190"/>
      <c r="AE132" s="1191"/>
      <c r="AF132" s="1192">
        <v>12.358943569999999</v>
      </c>
      <c r="AG132" s="1190"/>
      <c r="AH132" s="1190"/>
      <c r="AI132" s="1190"/>
      <c r="AJ132" s="1191"/>
      <c r="AK132" s="1192">
        <v>11.85260568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11.2</v>
      </c>
      <c r="AB133" s="1173"/>
      <c r="AC133" s="1173"/>
      <c r="AD133" s="1173"/>
      <c r="AE133" s="1174"/>
      <c r="AF133" s="1172">
        <v>11.5</v>
      </c>
      <c r="AG133" s="1173"/>
      <c r="AH133" s="1173"/>
      <c r="AI133" s="1173"/>
      <c r="AJ133" s="1174"/>
      <c r="AK133" s="1172">
        <v>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0U1mqSAub9Ac+Oz0FJMLDlvzHWRCtvtYkufX1bqfpkGRuxQrKgSgK/au8R1z3v5HM+1xqRVQkem2C8cVM71aA==" saltValue="/AYDIIC/R1iJHZpllEd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oRYMwU8/R6AwTJu2/XiSH05UU5U4t0M4xgaauPgLEVoy8fzFvUTlGbyxA34f7UqQ1JBZV6Bl61AUukP9bK+fQ==" saltValue="xixXgZq/Ye9A2aouPzE+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hU2LpPb0iKqRF3syzz0Grn/D5akpXB0GlraK4J5rAPeEQaVjisKlFKonw5Acu2KZv7FvjBaTh25qzFvfgudZg==" saltValue="1L/3w19SI8OMTeCb/cox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2422691</v>
      </c>
      <c r="AP9" s="312">
        <v>72130</v>
      </c>
      <c r="AQ9" s="313">
        <v>90414</v>
      </c>
      <c r="AR9" s="314">
        <v>-20.2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397934</v>
      </c>
      <c r="AP10" s="315">
        <v>11848</v>
      </c>
      <c r="AQ10" s="316">
        <v>7325</v>
      </c>
      <c r="AR10" s="317">
        <v>61.7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23071</v>
      </c>
      <c r="AP11" s="315">
        <v>687</v>
      </c>
      <c r="AQ11" s="316">
        <v>9426</v>
      </c>
      <c r="AR11" s="317">
        <v>-92.7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t="s">
        <v>513</v>
      </c>
      <c r="AP12" s="315" t="s">
        <v>513</v>
      </c>
      <c r="AQ12" s="316">
        <v>1167</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513</v>
      </c>
      <c r="AP13" s="315" t="s">
        <v>513</v>
      </c>
      <c r="AQ13" s="316">
        <v>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116413</v>
      </c>
      <c r="AP14" s="315">
        <v>3466</v>
      </c>
      <c r="AQ14" s="316">
        <v>4078</v>
      </c>
      <c r="AR14" s="317">
        <v>-15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91943</v>
      </c>
      <c r="AP15" s="315">
        <v>2737</v>
      </c>
      <c r="AQ15" s="316">
        <v>2195</v>
      </c>
      <c r="AR15" s="317">
        <v>24.7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-224315</v>
      </c>
      <c r="AP16" s="315">
        <v>-6678</v>
      </c>
      <c r="AQ16" s="316">
        <v>-8893</v>
      </c>
      <c r="AR16" s="317">
        <v>-24.9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2827737</v>
      </c>
      <c r="AP17" s="315">
        <v>84189</v>
      </c>
      <c r="AQ17" s="316">
        <v>105714</v>
      </c>
      <c r="AR17" s="317">
        <v>-20.399999999999999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9.56</v>
      </c>
      <c r="AP21" s="328">
        <v>10.07</v>
      </c>
      <c r="AQ21" s="329">
        <v>-0.51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95.5</v>
      </c>
      <c r="AP22" s="333">
        <v>97.6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1643847</v>
      </c>
      <c r="AP32" s="342">
        <v>48941</v>
      </c>
      <c r="AQ32" s="343">
        <v>67110</v>
      </c>
      <c r="AR32" s="344">
        <v>-27.1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513</v>
      </c>
      <c r="AP34" s="342" t="s">
        <v>513</v>
      </c>
      <c r="AQ34" s="343">
        <v>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803292</v>
      </c>
      <c r="AP35" s="342">
        <v>23916</v>
      </c>
      <c r="AQ35" s="343">
        <v>17795</v>
      </c>
      <c r="AR35" s="344">
        <v>34.4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254</v>
      </c>
      <c r="AP36" s="342">
        <v>8</v>
      </c>
      <c r="AQ36" s="343">
        <v>2500</v>
      </c>
      <c r="AR36" s="344">
        <v>-99.7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15615</v>
      </c>
      <c r="AP37" s="342">
        <v>465</v>
      </c>
      <c r="AQ37" s="343">
        <v>1001</v>
      </c>
      <c r="AR37" s="344">
        <v>-53.5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t="s">
        <v>513</v>
      </c>
      <c r="AP38" s="345" t="s">
        <v>513</v>
      </c>
      <c r="AQ38" s="346">
        <v>4</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-14884</v>
      </c>
      <c r="AP39" s="342">
        <v>-443</v>
      </c>
      <c r="AQ39" s="343">
        <v>-3748</v>
      </c>
      <c r="AR39" s="344">
        <v>-88.2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-1520568</v>
      </c>
      <c r="AP40" s="342">
        <v>-45271</v>
      </c>
      <c r="AQ40" s="343">
        <v>-58908</v>
      </c>
      <c r="AR40" s="344">
        <v>-23.1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927556</v>
      </c>
      <c r="AP41" s="342">
        <v>27616</v>
      </c>
      <c r="AQ41" s="343">
        <v>25761</v>
      </c>
      <c r="AR41" s="344">
        <v>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2605677</v>
      </c>
      <c r="AN51" s="364">
        <v>76301</v>
      </c>
      <c r="AO51" s="365">
        <v>19.899999999999999</v>
      </c>
      <c r="AP51" s="366">
        <v>106614</v>
      </c>
      <c r="AQ51" s="367">
        <v>17.2</v>
      </c>
      <c r="AR51" s="368">
        <v>2.7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1591909</v>
      </c>
      <c r="AN52" s="372">
        <v>46615</v>
      </c>
      <c r="AO52" s="373">
        <v>37</v>
      </c>
      <c r="AP52" s="374">
        <v>45545</v>
      </c>
      <c r="AQ52" s="375">
        <v>20.7</v>
      </c>
      <c r="AR52" s="376">
        <v>16.3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2050900</v>
      </c>
      <c r="AN53" s="364">
        <v>60739</v>
      </c>
      <c r="AO53" s="365">
        <v>-20.399999999999999</v>
      </c>
      <c r="AP53" s="366">
        <v>85459</v>
      </c>
      <c r="AQ53" s="367">
        <v>-19.8</v>
      </c>
      <c r="AR53" s="368">
        <v>-0.6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947270</v>
      </c>
      <c r="AN54" s="372">
        <v>28054</v>
      </c>
      <c r="AO54" s="373">
        <v>-39.799999999999997</v>
      </c>
      <c r="AP54" s="374">
        <v>44378</v>
      </c>
      <c r="AQ54" s="375">
        <v>-2.6</v>
      </c>
      <c r="AR54" s="376">
        <v>-37.200000000000003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1745106</v>
      </c>
      <c r="AN55" s="364">
        <v>51959</v>
      </c>
      <c r="AO55" s="365">
        <v>-14.5</v>
      </c>
      <c r="AP55" s="366">
        <v>83280</v>
      </c>
      <c r="AQ55" s="367">
        <v>-2.5</v>
      </c>
      <c r="AR55" s="368">
        <v>-12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1184427</v>
      </c>
      <c r="AN56" s="372">
        <v>35265</v>
      </c>
      <c r="AO56" s="373">
        <v>25.7</v>
      </c>
      <c r="AP56" s="374">
        <v>43123</v>
      </c>
      <c r="AQ56" s="375">
        <v>-2.8</v>
      </c>
      <c r="AR56" s="376">
        <v>28.5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1374419</v>
      </c>
      <c r="AN57" s="364">
        <v>40960</v>
      </c>
      <c r="AO57" s="365">
        <v>-21.2</v>
      </c>
      <c r="AP57" s="366">
        <v>88968</v>
      </c>
      <c r="AQ57" s="367">
        <v>6.8</v>
      </c>
      <c r="AR57" s="368">
        <v>-28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638213</v>
      </c>
      <c r="AN58" s="372">
        <v>19020</v>
      </c>
      <c r="AO58" s="373">
        <v>-46.1</v>
      </c>
      <c r="AP58" s="374">
        <v>45482</v>
      </c>
      <c r="AQ58" s="375">
        <v>5.5</v>
      </c>
      <c r="AR58" s="376">
        <v>-51.6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1890331</v>
      </c>
      <c r="AN59" s="364">
        <v>56280</v>
      </c>
      <c r="AO59" s="365">
        <v>37.4</v>
      </c>
      <c r="AP59" s="366">
        <v>85173</v>
      </c>
      <c r="AQ59" s="367">
        <v>-4.3</v>
      </c>
      <c r="AR59" s="368">
        <v>41.7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1159227</v>
      </c>
      <c r="AN60" s="372">
        <v>34513</v>
      </c>
      <c r="AO60" s="373">
        <v>81.5</v>
      </c>
      <c r="AP60" s="374">
        <v>43913</v>
      </c>
      <c r="AQ60" s="375">
        <v>-3.4</v>
      </c>
      <c r="AR60" s="376">
        <v>84.9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1933287</v>
      </c>
      <c r="AN61" s="379">
        <v>57248</v>
      </c>
      <c r="AO61" s="380">
        <v>0.2</v>
      </c>
      <c r="AP61" s="381">
        <v>89899</v>
      </c>
      <c r="AQ61" s="382">
        <v>-0.5</v>
      </c>
      <c r="AR61" s="368">
        <v>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1104209</v>
      </c>
      <c r="AN62" s="372">
        <v>32693</v>
      </c>
      <c r="AO62" s="373">
        <v>11.7</v>
      </c>
      <c r="AP62" s="374">
        <v>44488</v>
      </c>
      <c r="AQ62" s="375">
        <v>3.5</v>
      </c>
      <c r="AR62" s="376">
        <v>8.1999999999999993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f/H19835fl1spuqj4rnWsIpkKFu50gYbLpD+IUAPlXsV+DjmFCQEWFcb8sYIAyHzz7YbHqce1cRGdP0dWn1kg==" saltValue="UWpHAA2M+5EdsEr5eIeZ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QPNNR2OJWHPxdRMRLFfXDXpd0LG7N7z/n+SAaMFS1PjrZiETJn/bdbGvNOQ5TojTDt4FOsM/d22ZclAf+y28g==" saltValue="8xxYoshF6WEFUy4IrmYs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yyw16sYwKYWw+G/JkhQdzjL4iZ7Li9DAXEH6fsQQNopCwhq8r5qRoACr/QV6duSxaaU5D0qB43qbl/AXihntQ==" saltValue="zZhD6K85NS/wPsz2iijw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43.27</v>
      </c>
      <c r="G47" s="12">
        <v>47.09</v>
      </c>
      <c r="H47" s="12">
        <v>41.79</v>
      </c>
      <c r="I47" s="12">
        <v>37.07</v>
      </c>
      <c r="J47" s="13">
        <v>33.909999999999997</v>
      </c>
    </row>
    <row r="48" spans="2:10" ht="57.75" customHeight="1" x14ac:dyDescent="0.15">
      <c r="B48" s="14"/>
      <c r="C48" s="1234" t="s">
        <v>4</v>
      </c>
      <c r="D48" s="1234"/>
      <c r="E48" s="1235"/>
      <c r="F48" s="15">
        <v>7.08</v>
      </c>
      <c r="G48" s="16">
        <v>8.02</v>
      </c>
      <c r="H48" s="16">
        <v>6.96</v>
      </c>
      <c r="I48" s="16">
        <v>8.4700000000000006</v>
      </c>
      <c r="J48" s="17">
        <v>9.2899999999999991</v>
      </c>
    </row>
    <row r="49" spans="2:10" ht="57.75" customHeight="1" thickBot="1" x14ac:dyDescent="0.2">
      <c r="B49" s="18"/>
      <c r="C49" s="1236" t="s">
        <v>5</v>
      </c>
      <c r="D49" s="1236"/>
      <c r="E49" s="1237"/>
      <c r="F49" s="19">
        <v>1.63</v>
      </c>
      <c r="G49" s="20">
        <v>5.53</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voheiMWZzeoQfiHQjVdAxtlVe6wotxDDLa/gzdxW5EQOjlgRwryWFx4wzV/tluRrvnhFoe88n4jd1YfSUuuHA==" saltValue="41iwfk19aVZFYheVGK+X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JN64014</cp:lastModifiedBy>
  <cp:lastPrinted>2020-03-12T05:13:04Z</cp:lastPrinted>
  <dcterms:created xsi:type="dcterms:W3CDTF">2020-02-10T05:39:32Z</dcterms:created>
  <dcterms:modified xsi:type="dcterms:W3CDTF">2020-09-30T23:49:25Z</dcterms:modified>
  <cp:category/>
</cp:coreProperties>
</file>